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480" windowHeight="9345"/>
  </bookViews>
  <sheets>
    <sheet name="DOD Crew-1" sheetId="6" r:id="rId1"/>
    <sheet name="DOD-Cast" sheetId="8" r:id="rId2"/>
    <sheet name="Calendar" sheetId="9" r:id="rId3"/>
  </sheets>
  <definedNames>
    <definedName name="_xlnm.Print_Titles" localSheetId="0">'DOD Crew-1'!$4:$8</definedName>
    <definedName name="_xlnm.Print_Titles" localSheetId="1">'DOD-Cast'!$5:$5</definedName>
  </definedNames>
  <calcPr calcId="125725"/>
</workbook>
</file>

<file path=xl/calcChain.xml><?xml version="1.0" encoding="utf-8"?>
<calcChain xmlns="http://schemas.openxmlformats.org/spreadsheetml/2006/main">
  <c r="AE123" i="6"/>
  <c r="AE122"/>
  <c r="AE121"/>
  <c r="AE120"/>
  <c r="AE119"/>
  <c r="AE118"/>
  <c r="AE117"/>
  <c r="AE116"/>
  <c r="AE115"/>
  <c r="AE114"/>
  <c r="AE113"/>
  <c r="AE112"/>
  <c r="AE111"/>
  <c r="AE110"/>
  <c r="AE109"/>
  <c r="AE108"/>
  <c r="AE107"/>
  <c r="AE106"/>
  <c r="AE105"/>
  <c r="AE104"/>
  <c r="AE103"/>
  <c r="AE102"/>
  <c r="AE101"/>
  <c r="AE100"/>
  <c r="AE99"/>
  <c r="AE98"/>
  <c r="AE97"/>
  <c r="AE96"/>
  <c r="AE95"/>
  <c r="AE94"/>
  <c r="AE93"/>
  <c r="AE92"/>
  <c r="AE91"/>
  <c r="AE90"/>
  <c r="AE89"/>
  <c r="AE88"/>
  <c r="AE87"/>
  <c r="AE86"/>
  <c r="AE85"/>
  <c r="AE84"/>
  <c r="AE83"/>
  <c r="AE82"/>
  <c r="AE81"/>
  <c r="AE80"/>
  <c r="AE79"/>
  <c r="AE78"/>
  <c r="AE77"/>
  <c r="AE76"/>
  <c r="AE75"/>
  <c r="AE74"/>
  <c r="AE73"/>
  <c r="AE72"/>
  <c r="AE71"/>
  <c r="AE70"/>
  <c r="AE69"/>
  <c r="AE68"/>
  <c r="AE67"/>
  <c r="AE66"/>
  <c r="AE65"/>
  <c r="AE64"/>
  <c r="AE63"/>
  <c r="AE62"/>
  <c r="AE61"/>
  <c r="AE60"/>
  <c r="AE59"/>
  <c r="AE58"/>
  <c r="AE57"/>
  <c r="AE56"/>
  <c r="AE55"/>
  <c r="AE54"/>
  <c r="AE53"/>
  <c r="AE52"/>
  <c r="AE51"/>
  <c r="AE50"/>
  <c r="AE49"/>
  <c r="AE48"/>
  <c r="AE47"/>
  <c r="AE46"/>
  <c r="AE45"/>
  <c r="AE44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11"/>
  <c r="D66" i="8"/>
  <c r="D70" s="1"/>
  <c r="AC123" i="6"/>
  <c r="B145"/>
  <c r="B146" s="1"/>
  <c r="B147" s="1"/>
  <c r="B148" s="1"/>
  <c r="B149" s="1"/>
  <c r="I66" i="8"/>
  <c r="D75" s="1"/>
  <c r="H66"/>
  <c r="D74" s="1"/>
  <c r="G66"/>
  <c r="D73" s="1"/>
  <c r="F66"/>
  <c r="D72" s="1"/>
  <c r="E66"/>
  <c r="D71" s="1"/>
  <c r="B55"/>
  <c r="B56" s="1"/>
  <c r="B57" s="1"/>
  <c r="B58" s="1"/>
  <c r="B59" s="1"/>
  <c r="B60" s="1"/>
  <c r="B61" s="1"/>
  <c r="B62" s="1"/>
  <c r="B63" s="1"/>
  <c r="B64" s="1"/>
  <c r="B65" s="1"/>
  <c r="B8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AA125" i="6"/>
  <c r="Z125"/>
  <c r="B42"/>
  <c r="AE10"/>
  <c r="AB125"/>
  <c r="AC125" l="1"/>
  <c r="AE125" s="1"/>
  <c r="AF126" s="1"/>
  <c r="B167"/>
  <c r="B168" s="1"/>
  <c r="B169" s="1"/>
  <c r="B170" s="1"/>
  <c r="B171" s="1"/>
  <c r="B172" s="1"/>
  <c r="B154"/>
  <c r="B155" s="1"/>
  <c r="B156" s="1"/>
  <c r="B157" s="1"/>
  <c r="B158" s="1"/>
  <c r="B159" s="1"/>
  <c r="B160" s="1"/>
  <c r="B161" s="1"/>
  <c r="B162" s="1"/>
  <c r="B130"/>
  <c r="B131" s="1"/>
  <c r="B132" s="1"/>
  <c r="B133" s="1"/>
  <c r="B134" s="1"/>
  <c r="B135" s="1"/>
  <c r="B136" s="1"/>
  <c r="B137" s="1"/>
  <c r="B138" s="1"/>
  <c r="B139" s="1"/>
  <c r="B11"/>
  <c r="B140" l="1"/>
  <c r="AF125"/>
  <c r="B12"/>
  <c r="B13" s="1"/>
  <c r="B14" s="1"/>
  <c r="B15" s="1"/>
  <c r="B16" s="1"/>
  <c r="B17" s="1"/>
  <c r="B20" s="1"/>
  <c r="B21" s="1"/>
  <c r="B22" s="1"/>
  <c r="B25" s="1"/>
  <c r="B26" s="1"/>
  <c r="B27" s="1"/>
  <c r="B28" s="1"/>
  <c r="B29" s="1"/>
  <c r="B43"/>
  <c r="B44" s="1"/>
  <c r="B45" s="1"/>
  <c r="B30" l="1"/>
  <c r="B31" s="1"/>
  <c r="B32" s="1"/>
  <c r="B33" s="1"/>
  <c r="B36" s="1"/>
  <c r="B46"/>
  <c r="B47" s="1"/>
  <c r="B48" s="1"/>
  <c r="B49" s="1"/>
  <c r="B50" s="1"/>
  <c r="B52" s="1"/>
  <c r="B53" s="1"/>
  <c r="B54" s="1"/>
  <c r="B55" s="1"/>
  <c r="B56" s="1"/>
  <c r="B58" s="1"/>
  <c r="B59" l="1"/>
  <c r="B60" s="1"/>
  <c r="B63" l="1"/>
  <c r="B64" s="1"/>
  <c r="B65" s="1"/>
  <c r="B66" s="1"/>
  <c r="B67" s="1"/>
  <c r="B68" s="1"/>
  <c r="B69" s="1"/>
  <c r="B70" s="1"/>
  <c r="B72" l="1"/>
  <c r="B73" s="1"/>
  <c r="B74" s="1"/>
  <c r="B75" s="1"/>
  <c r="B76" s="1"/>
  <c r="B77" s="1"/>
  <c r="B78" s="1"/>
  <c r="B79" l="1"/>
  <c r="B80" s="1"/>
  <c r="B81" s="1"/>
  <c r="B82" s="1"/>
  <c r="B83" l="1"/>
  <c r="B85" s="1"/>
  <c r="B86" s="1"/>
  <c r="B87" s="1"/>
  <c r="B88" s="1"/>
  <c r="B89" s="1"/>
  <c r="B90" s="1"/>
  <c r="B91" s="1"/>
  <c r="B94" s="1"/>
  <c r="B95" s="1"/>
  <c r="B98" l="1"/>
  <c r="B99" s="1"/>
  <c r="B104" s="1"/>
  <c r="B105" l="1"/>
  <c r="B106" s="1"/>
  <c r="B107" s="1"/>
  <c r="B108" s="1"/>
  <c r="B112" l="1"/>
  <c r="B113" s="1"/>
  <c r="B114" s="1"/>
  <c r="B109"/>
  <c r="B110" s="1"/>
  <c r="B115" l="1"/>
  <c r="B116" s="1"/>
  <c r="B118" s="1"/>
  <c r="B119" s="1"/>
  <c r="B120" s="1"/>
  <c r="B122" s="1"/>
</calcChain>
</file>

<file path=xl/sharedStrings.xml><?xml version="1.0" encoding="utf-8"?>
<sst xmlns="http://schemas.openxmlformats.org/spreadsheetml/2006/main" count="1808" uniqueCount="310">
  <si>
    <t>W</t>
  </si>
  <si>
    <t>SW</t>
  </si>
  <si>
    <t>WF</t>
  </si>
  <si>
    <t xml:space="preserve"> Director</t>
  </si>
  <si>
    <t xml:space="preserve"> VTR</t>
  </si>
  <si>
    <t xml:space="preserve"> Asst. SP FX 2</t>
  </si>
  <si>
    <t xml:space="preserve"> Asst. SP FX 1</t>
  </si>
  <si>
    <t xml:space="preserve"> Swing 1</t>
  </si>
  <si>
    <t xml:space="preserve"> Swing 2</t>
  </si>
  <si>
    <t xml:space="preserve"> Swing 3</t>
  </si>
  <si>
    <t xml:space="preserve"> Cast 1</t>
  </si>
  <si>
    <t xml:space="preserve"> Cast 2</t>
  </si>
  <si>
    <t>-8</t>
  </si>
  <si>
    <t>-7</t>
  </si>
  <si>
    <t xml:space="preserve"> EXTRAS</t>
  </si>
  <si>
    <t xml:space="preserve"> Operador HMI</t>
  </si>
  <si>
    <t xml:space="preserve"> Asist. Equipo</t>
  </si>
  <si>
    <t xml:space="preserve"> Resp. Equipo</t>
  </si>
  <si>
    <t>1</t>
  </si>
  <si>
    <t xml:space="preserve"> CAMIONES</t>
  </si>
  <si>
    <t xml:space="preserve"> Cámara</t>
  </si>
  <si>
    <t xml:space="preserve"> Vestuario</t>
  </si>
  <si>
    <t xml:space="preserve"> Utileria</t>
  </si>
  <si>
    <t xml:space="preserve"> Equipo </t>
  </si>
  <si>
    <t xml:space="preserve"> Equipo 2</t>
  </si>
  <si>
    <t xml:space="preserve"> Van Decoración</t>
  </si>
  <si>
    <t xml:space="preserve"> Van Especial</t>
  </si>
  <si>
    <t xml:space="preserve"> Stake 1</t>
  </si>
  <si>
    <t xml:space="preserve"> Stake 2</t>
  </si>
  <si>
    <t xml:space="preserve"> Stake 3</t>
  </si>
  <si>
    <t xml:space="preserve"> CAMPERS</t>
  </si>
  <si>
    <t xml:space="preserve">    W R A P</t>
  </si>
  <si>
    <t xml:space="preserve"> </t>
  </si>
  <si>
    <t xml:space="preserve"> APOC Mexico DF</t>
  </si>
  <si>
    <t>2 0 1 1</t>
  </si>
  <si>
    <t>Sa</t>
  </si>
  <si>
    <t>prod</t>
  </si>
  <si>
    <t>2 0 1 2</t>
  </si>
  <si>
    <t xml:space="preserve">    M E X I C O    D F</t>
  </si>
  <si>
    <t xml:space="preserve"> Asist VTR</t>
  </si>
  <si>
    <t xml:space="preserve">  T O T A L</t>
  </si>
  <si>
    <t>WTrv</t>
  </si>
  <si>
    <t>SWTrv</t>
  </si>
  <si>
    <t>WTrvF</t>
  </si>
  <si>
    <t>TrvW</t>
  </si>
  <si>
    <t xml:space="preserve"> Operadores -8-</t>
  </si>
  <si>
    <t>ROSIE &amp; JOE</t>
  </si>
  <si>
    <t>dev</t>
  </si>
  <si>
    <t xml:space="preserve">        P R E P R O D U C T I O N</t>
  </si>
  <si>
    <t>LOCATION</t>
  </si>
  <si>
    <t>PERIOD</t>
  </si>
  <si>
    <t># Week</t>
  </si>
  <si>
    <t>Date / week ending</t>
  </si>
  <si>
    <t xml:space="preserve"> P R O D U C T I O N</t>
  </si>
  <si>
    <t xml:space="preserve">       LOCATION</t>
  </si>
  <si>
    <t>En-16</t>
  </si>
  <si>
    <t xml:space="preserve"> DIRECTION</t>
  </si>
  <si>
    <t xml:space="preserve">  CAST</t>
  </si>
  <si>
    <t xml:space="preserve"> Dialog Coach</t>
  </si>
  <si>
    <t xml:space="preserve"> 1er. Asst. Direction</t>
  </si>
  <si>
    <t xml:space="preserve"> 2nd. Asst. Direction</t>
  </si>
  <si>
    <t xml:space="preserve"> 2nd. 2nd. AD</t>
  </si>
  <si>
    <t xml:space="preserve"> Script Supervisor</t>
  </si>
  <si>
    <t xml:space="preserve"> Key set PA</t>
  </si>
  <si>
    <t xml:space="preserve"> Set PA -locals (3)</t>
  </si>
  <si>
    <t xml:space="preserve"> Union Delegate</t>
  </si>
  <si>
    <t xml:space="preserve"> Asst Stunt Coordinator</t>
  </si>
  <si>
    <t xml:space="preserve"> Sunts </t>
  </si>
  <si>
    <t xml:space="preserve"> Stunt Coordinator</t>
  </si>
  <si>
    <t xml:space="preserve"> Line Producer</t>
  </si>
  <si>
    <t xml:space="preserve"> Asst Unit Mngr</t>
  </si>
  <si>
    <t xml:space="preserve"> Unit Manager</t>
  </si>
  <si>
    <t xml:space="preserve"> Prod Acct</t>
  </si>
  <si>
    <t xml:space="preserve"> Asst Prod Acct 1</t>
  </si>
  <si>
    <t xml:space="preserve"> Asst Prod Acct 2</t>
  </si>
  <si>
    <t xml:space="preserve"> Production Coord.</t>
  </si>
  <si>
    <t xml:space="preserve"> APOC  Location</t>
  </si>
  <si>
    <t xml:space="preserve"> Location Manager</t>
  </si>
  <si>
    <t xml:space="preserve"> Asst. Locs. Mexico</t>
  </si>
  <si>
    <t xml:space="preserve"> Asst. Locs. On LOC</t>
  </si>
  <si>
    <t xml:space="preserve"> Local Assts.(2)</t>
  </si>
  <si>
    <t xml:space="preserve"> Still Man (30 days)</t>
  </si>
  <si>
    <t xml:space="preserve"> CAMERA</t>
  </si>
  <si>
    <t xml:space="preserve"> PRODUCTION</t>
  </si>
  <si>
    <t xml:space="preserve"> Photographer</t>
  </si>
  <si>
    <t xml:space="preserve"> 1st. Asst. Camera "A"</t>
  </si>
  <si>
    <t xml:space="preserve"> 2nd. Asst. Camera "A"</t>
  </si>
  <si>
    <t xml:space="preserve"> Camera Loader</t>
  </si>
  <si>
    <t xml:space="preserve"> 1st. Asst. Camera "B"</t>
  </si>
  <si>
    <t xml:space="preserve"> 2nd. Asst. Camera "B"</t>
  </si>
  <si>
    <t xml:space="preserve"> Production Designer</t>
  </si>
  <si>
    <t xml:space="preserve"> Art Coordinator</t>
  </si>
  <si>
    <t xml:space="preserve"> Graphicc Designer</t>
  </si>
  <si>
    <t xml:space="preserve"> Art Director</t>
  </si>
  <si>
    <t xml:space="preserve"> A R T</t>
  </si>
  <si>
    <t>SWtrv</t>
  </si>
  <si>
    <t xml:space="preserve"> SPFX Coord</t>
  </si>
  <si>
    <t xml:space="preserve"> Local labors (2)</t>
  </si>
  <si>
    <t xml:space="preserve"> Key Grip</t>
  </si>
  <si>
    <t xml:space="preserve"> Dolly Grip</t>
  </si>
  <si>
    <t xml:space="preserve"> Grip 1</t>
  </si>
  <si>
    <t xml:space="preserve"> Grip 3</t>
  </si>
  <si>
    <t xml:space="preserve"> Grip 5</t>
  </si>
  <si>
    <t xml:space="preserve"> Grip 4</t>
  </si>
  <si>
    <t xml:space="preserve"> Grip 2</t>
  </si>
  <si>
    <t xml:space="preserve"> SET OPERATIONS</t>
  </si>
  <si>
    <t xml:space="preserve"> SPECIAL EFFECTS</t>
  </si>
  <si>
    <t xml:space="preserve"> LIGHTING</t>
  </si>
  <si>
    <t xml:space="preserve"> Gaffer</t>
  </si>
  <si>
    <t xml:space="preserve"> Electric 1</t>
  </si>
  <si>
    <t xml:space="preserve"> Electric 2</t>
  </si>
  <si>
    <t xml:space="preserve"> Electric 3</t>
  </si>
  <si>
    <t xml:space="preserve"> Electric 4</t>
  </si>
  <si>
    <t xml:space="preserve"> Electric 5</t>
  </si>
  <si>
    <t xml:space="preserve"> SET DRESSING</t>
  </si>
  <si>
    <t xml:space="preserve"> Set Dresser</t>
  </si>
  <si>
    <t xml:space="preserve"> Asst Dresser 1</t>
  </si>
  <si>
    <t xml:space="preserve"> Asst Dresser 2</t>
  </si>
  <si>
    <t xml:space="preserve"> Loacal laborers (3)</t>
  </si>
  <si>
    <t xml:space="preserve"> On Set Dresser</t>
  </si>
  <si>
    <t xml:space="preserve"> PROPERTY</t>
  </si>
  <si>
    <t xml:space="preserve"> Prop Master</t>
  </si>
  <si>
    <t xml:space="preserve"> Weapons as per break</t>
  </si>
  <si>
    <t xml:space="preserve"> Asst. Prop man</t>
  </si>
  <si>
    <t xml:space="preserve"> Crowd Coord.</t>
  </si>
  <si>
    <t xml:space="preserve"> Asst Crowd Coord</t>
  </si>
  <si>
    <t xml:space="preserve"> Local Asst Extras</t>
  </si>
  <si>
    <t xml:space="preserve"> Extras -620-</t>
  </si>
  <si>
    <t xml:space="preserve"> Stand ins -locals-</t>
  </si>
  <si>
    <t xml:space="preserve"> Asst. Designer</t>
  </si>
  <si>
    <t xml:space="preserve"> Costume Designer</t>
  </si>
  <si>
    <t xml:space="preserve"> Set Costumer 1</t>
  </si>
  <si>
    <t xml:space="preserve"> Set Costumer 2</t>
  </si>
  <si>
    <t xml:space="preserve"> Seamstress-Taylor 1</t>
  </si>
  <si>
    <t xml:space="preserve"> Seamstress-Taylor 2</t>
  </si>
  <si>
    <t xml:space="preserve"> COSTUME</t>
  </si>
  <si>
    <t xml:space="preserve"> Costume Supervisor</t>
  </si>
  <si>
    <t>TrvWF</t>
  </si>
  <si>
    <t xml:space="preserve"> MAKE UP</t>
  </si>
  <si>
    <t xml:space="preserve"> Make up Artist</t>
  </si>
  <si>
    <t xml:space="preserve"> Asst. Make up</t>
  </si>
  <si>
    <t xml:space="preserve"> Hair Stylist</t>
  </si>
  <si>
    <t xml:space="preserve"> Make up - Rosie</t>
  </si>
  <si>
    <t xml:space="preserve"> Asst Hair Dressser</t>
  </si>
  <si>
    <t>PRODUCTION SOUND</t>
  </si>
  <si>
    <t xml:space="preserve"> Sound Mixer</t>
  </si>
  <si>
    <t xml:space="preserve"> Boom man</t>
  </si>
  <si>
    <t xml:space="preserve"> Cableman</t>
  </si>
  <si>
    <t xml:space="preserve"> CATERING-CRAFT</t>
  </si>
  <si>
    <t xml:space="preserve"> Coordinator</t>
  </si>
  <si>
    <t xml:space="preserve"> Base Camp Generator</t>
  </si>
  <si>
    <t xml:space="preserve"> Main Generator</t>
  </si>
  <si>
    <t xml:space="preserve"> Prod. Union Delegate</t>
  </si>
  <si>
    <t xml:space="preserve"> Asst. for the Director</t>
  </si>
  <si>
    <t xml:space="preserve"> Camera Operator "B"</t>
  </si>
  <si>
    <t xml:space="preserve"> Buyer</t>
  </si>
  <si>
    <t>DAYS</t>
  </si>
  <si>
    <t>ROOM</t>
  </si>
  <si>
    <t>DBL.</t>
  </si>
  <si>
    <t>SING.</t>
  </si>
  <si>
    <t xml:space="preserve">  dbl. with #6</t>
  </si>
  <si>
    <t xml:space="preserve"> Doctor on Set</t>
  </si>
  <si>
    <t xml:space="preserve"> Dolly Maintenance</t>
  </si>
  <si>
    <t>w/77</t>
  </si>
  <si>
    <t>w/61</t>
  </si>
  <si>
    <t xml:space="preserve">        local</t>
  </si>
  <si>
    <t xml:space="preserve">        locals </t>
  </si>
  <si>
    <t xml:space="preserve">      locals</t>
  </si>
  <si>
    <t>HOTEL PRE</t>
  </si>
  <si>
    <t>HOTEL SHOOT</t>
  </si>
  <si>
    <t>CAST EXPENSES</t>
  </si>
  <si>
    <t>CAST</t>
  </si>
  <si>
    <t>Shoot Per Diem</t>
  </si>
  <si>
    <t>Complete Per Diem</t>
  </si>
  <si>
    <t>Travel Per Diem</t>
  </si>
  <si>
    <t>Catering Meals</t>
  </si>
  <si>
    <t>Hotel</t>
  </si>
  <si>
    <t xml:space="preserve"> ROSIE</t>
  </si>
  <si>
    <t xml:space="preserve"> JOE</t>
  </si>
  <si>
    <t xml:space="preserve"> WENDELL</t>
  </si>
  <si>
    <t xml:space="preserve"> BELL</t>
  </si>
  <si>
    <t xml:space="preserve"> FUENTES</t>
  </si>
  <si>
    <t xml:space="preserve"> JUAN</t>
  </si>
  <si>
    <t xml:space="preserve"> YOUNG PRIEST</t>
  </si>
  <si>
    <t xml:space="preserve"> CHARLIE</t>
  </si>
  <si>
    <t xml:space="preserve"> NUN 1</t>
  </si>
  <si>
    <t xml:space="preserve"> NUN 2</t>
  </si>
  <si>
    <t xml:space="preserve"> NUN 3</t>
  </si>
  <si>
    <t xml:space="preserve"> PLAIN CLOTHE POLICE 1</t>
  </si>
  <si>
    <t xml:space="preserve"> PLAIN CLOTHE POLICE 2</t>
  </si>
  <si>
    <t xml:space="preserve"> JULIO </t>
  </si>
  <si>
    <t xml:space="preserve"> WOMAN TV REPORTER</t>
  </si>
  <si>
    <t xml:space="preserve"> CAMERAMAN</t>
  </si>
  <si>
    <t xml:space="preserve"> BOOM MAN</t>
  </si>
  <si>
    <t xml:space="preserve"> LOUISE</t>
  </si>
  <si>
    <t xml:space="preserve"> PEDRO </t>
  </si>
  <si>
    <t xml:space="preserve"> ALICIA</t>
  </si>
  <si>
    <t xml:space="preserve"> TV NEWSMAN</t>
  </si>
  <si>
    <t xml:space="preserve"> CUSTOMER 1</t>
  </si>
  <si>
    <t xml:space="preserve"> CUSTOMER 2</t>
  </si>
  <si>
    <t xml:space="preserve"> SKINNY YOUNG MAN</t>
  </si>
  <si>
    <t xml:space="preserve"> ROBERTO</t>
  </si>
  <si>
    <t xml:space="preserve"> FAT GRINGO</t>
  </si>
  <si>
    <t xml:space="preserve"> TEEN 1</t>
  </si>
  <si>
    <t xml:space="preserve"> TEEN 2</t>
  </si>
  <si>
    <t xml:space="preserve"> TEEN 3</t>
  </si>
  <si>
    <t xml:space="preserve"> SUIT 1</t>
  </si>
  <si>
    <t xml:space="preserve"> SUIT 2</t>
  </si>
  <si>
    <t xml:space="preserve"> VAQUERO 1</t>
  </si>
  <si>
    <t xml:space="preserve"> VAQUERO 2</t>
  </si>
  <si>
    <t xml:space="preserve"> MOTHER</t>
  </si>
  <si>
    <t xml:space="preserve"> WOMAN REPORTER</t>
  </si>
  <si>
    <t xml:space="preserve"> CHIHUAHUA COP</t>
  </si>
  <si>
    <t xml:space="preserve"> PATRICIA</t>
  </si>
  <si>
    <t xml:space="preserve"> BETSY</t>
  </si>
  <si>
    <t xml:space="preserve"> MARIO-BARTENDER</t>
  </si>
  <si>
    <t xml:space="preserve"> MIGUEL BARTENDER</t>
  </si>
  <si>
    <t xml:space="preserve"> WOMAN CASHIER</t>
  </si>
  <si>
    <t xml:space="preserve"> PRINCIPAL CATS</t>
  </si>
  <si>
    <t xml:space="preserve"> BEFORE PRINCIPAL PHOTOGRAPHY</t>
  </si>
  <si>
    <t xml:space="preserve"> JOE'S DAD</t>
  </si>
  <si>
    <t xml:space="preserve"> B I T S  - DAY PLAYERS</t>
  </si>
  <si>
    <t xml:space="preserve"> CARLOS</t>
  </si>
  <si>
    <t xml:space="preserve"> UNIFORMED COP 1</t>
  </si>
  <si>
    <t xml:space="preserve"> UNIFORMED COP 2</t>
  </si>
  <si>
    <t xml:space="preserve"> FUENTES DRIVER</t>
  </si>
  <si>
    <t xml:space="preserve"> WOMAN CROSS GUARD</t>
  </si>
  <si>
    <t xml:space="preserve"> OLD GAS ATTENDANT</t>
  </si>
  <si>
    <t xml:space="preserve"> FAT MAID</t>
  </si>
  <si>
    <t xml:space="preserve"> TRUCK DRIVER</t>
  </si>
  <si>
    <t xml:space="preserve"> OLD MEXICAN WOMAN</t>
  </si>
  <si>
    <t xml:space="preserve"> OLD MEXICAN MAN</t>
  </si>
  <si>
    <t xml:space="preserve"> ALICIA'S GIRLS (7)</t>
  </si>
  <si>
    <t xml:space="preserve">T O T A L S </t>
  </si>
  <si>
    <t xml:space="preserve"> HOTEL DAYS</t>
  </si>
  <si>
    <t xml:space="preserve"> COMPLETE PER DIEM</t>
  </si>
  <si>
    <t xml:space="preserve"> SHOOT PER DIEM</t>
  </si>
  <si>
    <t xml:space="preserve"> TRAVEL PER DIEM </t>
  </si>
  <si>
    <t xml:space="preserve"> AIR FARE</t>
  </si>
  <si>
    <t xml:space="preserve"> CATERING MEALS</t>
  </si>
  <si>
    <t>Air fare</t>
  </si>
  <si>
    <t>january</t>
  </si>
  <si>
    <t>december</t>
  </si>
  <si>
    <t>november</t>
  </si>
  <si>
    <t xml:space="preserve">  TURNAROUND DAY</t>
  </si>
  <si>
    <t>february</t>
  </si>
  <si>
    <t>march</t>
  </si>
  <si>
    <t>april</t>
  </si>
  <si>
    <t>may</t>
  </si>
  <si>
    <t>june</t>
  </si>
  <si>
    <t xml:space="preserve"> SHOOT MEXICO CITY</t>
  </si>
  <si>
    <t xml:space="preserve"> SHOOT  DIST. LOCATION</t>
  </si>
  <si>
    <t>period</t>
  </si>
  <si>
    <t>Week</t>
  </si>
  <si>
    <t>Mo</t>
  </si>
  <si>
    <t>Tu</t>
  </si>
  <si>
    <t>We</t>
  </si>
  <si>
    <t>Th</t>
  </si>
  <si>
    <t>Fr</t>
  </si>
  <si>
    <t>Su</t>
  </si>
  <si>
    <t>month</t>
  </si>
  <si>
    <t xml:space="preserve"> PRE PRODUCTION</t>
  </si>
  <si>
    <t xml:space="preserve"> POSTPRODUCTION</t>
  </si>
  <si>
    <t xml:space="preserve">  TRAVEL DAY - FINISH SHOOTING</t>
  </si>
  <si>
    <t xml:space="preserve">                  shoot days loc</t>
  </si>
  <si>
    <t xml:space="preserve">                   hotel loc days</t>
  </si>
  <si>
    <t xml:space="preserve">        location complete PD</t>
  </si>
  <si>
    <t xml:space="preserve">         location shooting PD</t>
  </si>
  <si>
    <t xml:space="preserve">             meals mexico city</t>
  </si>
  <si>
    <t xml:space="preserve">             total meals on set</t>
  </si>
  <si>
    <t xml:space="preserve">           meals dist. location</t>
  </si>
  <si>
    <t xml:space="preserve">  turnaround &amp; travel days </t>
  </si>
  <si>
    <t>DAY OUT OF DAYS / SHOOTING CREW</t>
  </si>
  <si>
    <t xml:space="preserve"> TRANSPORTATION</t>
  </si>
  <si>
    <t xml:space="preserve"> PERSONNEL</t>
  </si>
  <si>
    <t xml:space="preserve"> Prod Van 2</t>
  </si>
  <si>
    <t xml:space="preserve"> Prod Van 1</t>
  </si>
  <si>
    <t xml:space="preserve"> Prod Van 3</t>
  </si>
  <si>
    <t xml:space="preserve"> Crew Van 1</t>
  </si>
  <si>
    <t xml:space="preserve"> Crew Van 2</t>
  </si>
  <si>
    <t xml:space="preserve"> Crew Van 3</t>
  </si>
  <si>
    <t xml:space="preserve"> Crew Van 4</t>
  </si>
  <si>
    <t xml:space="preserve"> Art Van</t>
  </si>
  <si>
    <t xml:space="preserve"> Utility Van 1</t>
  </si>
  <si>
    <t xml:space="preserve"> Utility Van 2</t>
  </si>
  <si>
    <t xml:space="preserve"> Dress Van</t>
  </si>
  <si>
    <t xml:space="preserve"> Bus</t>
  </si>
  <si>
    <t xml:space="preserve"> LOCALS - TIJUANA</t>
  </si>
  <si>
    <t xml:space="preserve"> Cast Van </t>
  </si>
  <si>
    <t xml:space="preserve"> Utility Van </t>
  </si>
  <si>
    <t xml:space="preserve"> Construction Van</t>
  </si>
  <si>
    <t xml:space="preserve"> Utility Van 3</t>
  </si>
  <si>
    <t xml:space="preserve"> Utility Van 4</t>
  </si>
  <si>
    <t xml:space="preserve"> Pick UP Dress</t>
  </si>
  <si>
    <t xml:space="preserve"> Catering</t>
  </si>
  <si>
    <t xml:space="preserve"> 2 Rooms</t>
  </si>
  <si>
    <t xml:space="preserve"> 4 rooms</t>
  </si>
  <si>
    <t>H</t>
  </si>
  <si>
    <t xml:space="preserve"> Make-up</t>
  </si>
  <si>
    <t xml:space="preserve"> Honey Wagon</t>
  </si>
  <si>
    <t xml:space="preserve"> Director &amp; Prod.</t>
  </si>
  <si>
    <t>11</t>
  </si>
  <si>
    <t xml:space="preserve"> Stake 4</t>
  </si>
  <si>
    <t>12</t>
  </si>
  <si>
    <t>Budget Draft #1 / October 2011</t>
  </si>
  <si>
    <t xml:space="preserve"> Office Asst -local-</t>
  </si>
  <si>
    <t>accord with schedule #2-october 2011</t>
  </si>
  <si>
    <t xml:space="preserve"> KIDS (8 + parent)</t>
  </si>
  <si>
    <t xml:space="preserve"> ROSIE BOY (+ parent)</t>
  </si>
  <si>
    <t xml:space="preserve"> JOE KID (+ parent)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</si>
</sst>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name val="Arial"/>
      <family val="2"/>
    </font>
    <font>
      <b/>
      <sz val="10"/>
      <name val="Arial"/>
      <family val="2"/>
    </font>
    <font>
      <sz val="9"/>
      <name val="Tahoma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11"/>
      <name val="Tahoma"/>
      <family val="2"/>
    </font>
    <font>
      <sz val="10"/>
      <name val="Arial"/>
      <family val="2"/>
    </font>
    <font>
      <b/>
      <sz val="9"/>
      <name val="Tahoma"/>
      <family val="2"/>
    </font>
    <font>
      <b/>
      <strike/>
      <sz val="1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2"/>
      <name val="Tahoma"/>
      <family val="2"/>
    </font>
    <font>
      <sz val="14"/>
      <name val="Tahoma"/>
      <family val="2"/>
    </font>
    <font>
      <sz val="1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3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3" fontId="3" fillId="2" borderId="0" xfId="0" applyNumberFormat="1" applyFont="1" applyFill="1"/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/>
    <xf numFmtId="0" fontId="2" fillId="2" borderId="0" xfId="0" applyFont="1" applyFill="1" applyAlignment="1">
      <alignment horizontal="left"/>
    </xf>
    <xf numFmtId="49" fontId="0" fillId="0" borderId="0" xfId="0" applyNumberFormat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3" fontId="3" fillId="0" borderId="6" xfId="0" applyNumberFormat="1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/>
    <xf numFmtId="0" fontId="2" fillId="3" borderId="9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left"/>
    </xf>
    <xf numFmtId="3" fontId="3" fillId="3" borderId="9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/>
    </xf>
    <xf numFmtId="49" fontId="3" fillId="3" borderId="8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9" fontId="1" fillId="3" borderId="20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horizontal="left"/>
    </xf>
    <xf numFmtId="0" fontId="2" fillId="3" borderId="23" xfId="0" applyFont="1" applyFill="1" applyBorder="1"/>
    <xf numFmtId="0" fontId="3" fillId="0" borderId="14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9" fontId="3" fillId="3" borderId="11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0" fontId="2" fillId="3" borderId="2" xfId="0" applyFont="1" applyFill="1" applyBorder="1" applyAlignment="1"/>
    <xf numFmtId="4" fontId="2" fillId="3" borderId="2" xfId="0" applyNumberFormat="1" applyFont="1" applyFill="1" applyBorder="1" applyAlignment="1"/>
    <xf numFmtId="3" fontId="2" fillId="3" borderId="2" xfId="0" applyNumberFormat="1" applyFont="1" applyFill="1" applyBorder="1" applyAlignment="1"/>
    <xf numFmtId="0" fontId="3" fillId="3" borderId="2" xfId="0" applyFont="1" applyFill="1" applyBorder="1" applyAlignment="1"/>
    <xf numFmtId="0" fontId="0" fillId="3" borderId="23" xfId="0" applyFill="1" applyBorder="1"/>
    <xf numFmtId="0" fontId="2" fillId="3" borderId="25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2" xfId="0" applyFont="1" applyBorder="1"/>
    <xf numFmtId="0" fontId="3" fillId="3" borderId="9" xfId="0" applyFont="1" applyFill="1" applyBorder="1" applyAlignment="1">
      <alignment horizontal="center"/>
    </xf>
    <xf numFmtId="3" fontId="3" fillId="3" borderId="10" xfId="0" applyNumberFormat="1" applyFont="1" applyFill="1" applyBorder="1"/>
    <xf numFmtId="3" fontId="2" fillId="3" borderId="12" xfId="0" applyNumberFormat="1" applyFont="1" applyFill="1" applyBorder="1" applyAlignment="1">
      <alignment horizontal="center"/>
    </xf>
    <xf numFmtId="49" fontId="6" fillId="3" borderId="24" xfId="0" applyNumberFormat="1" applyFont="1" applyFill="1" applyBorder="1" applyAlignment="1">
      <alignment horizontal="center"/>
    </xf>
    <xf numFmtId="3" fontId="2" fillId="3" borderId="23" xfId="0" applyNumberFormat="1" applyFont="1" applyFill="1" applyBorder="1" applyAlignment="1"/>
    <xf numFmtId="4" fontId="3" fillId="0" borderId="12" xfId="0" applyNumberFormat="1" applyFont="1" applyFill="1" applyBorder="1" applyAlignment="1">
      <alignment horizontal="center"/>
    </xf>
    <xf numFmtId="3" fontId="3" fillId="0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49" fontId="3" fillId="3" borderId="22" xfId="0" applyNumberFormat="1" applyFont="1" applyFill="1" applyBorder="1" applyAlignment="1">
      <alignment horizontal="center"/>
    </xf>
    <xf numFmtId="0" fontId="0" fillId="3" borderId="11" xfId="0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0" borderId="14" xfId="0" applyFont="1" applyFill="1" applyBorder="1" applyAlignment="1">
      <alignment horizontal="center"/>
    </xf>
    <xf numFmtId="0" fontId="3" fillId="0" borderId="23" xfId="0" applyFont="1" applyBorder="1"/>
    <xf numFmtId="3" fontId="0" fillId="0" borderId="0" xfId="0" applyNumberFormat="1"/>
    <xf numFmtId="3" fontId="0" fillId="0" borderId="0" xfId="0" applyNumberFormat="1" applyFill="1"/>
    <xf numFmtId="3" fontId="11" fillId="0" borderId="0" xfId="0" applyNumberFormat="1" applyFont="1" applyFill="1"/>
    <xf numFmtId="3" fontId="11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Fill="1" applyAlignment="1">
      <alignment horizontal="center"/>
    </xf>
    <xf numFmtId="3" fontId="4" fillId="0" borderId="29" xfId="0" applyNumberFormat="1" applyFont="1" applyFill="1" applyBorder="1" applyAlignment="1">
      <alignment horizontal="center"/>
    </xf>
    <xf numFmtId="3" fontId="13" fillId="0" borderId="29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4" fillId="0" borderId="0" xfId="0" applyNumberFormat="1" applyFont="1"/>
    <xf numFmtId="0" fontId="2" fillId="3" borderId="2" xfId="0" applyFont="1" applyFill="1" applyBorder="1"/>
    <xf numFmtId="0" fontId="0" fillId="0" borderId="30" xfId="0" applyBorder="1"/>
    <xf numFmtId="0" fontId="0" fillId="4" borderId="0" xfId="0" applyFill="1"/>
    <xf numFmtId="0" fontId="0" fillId="0" borderId="31" xfId="0" applyBorder="1"/>
    <xf numFmtId="0" fontId="0" fillId="0" borderId="7" xfId="0" applyBorder="1"/>
    <xf numFmtId="0" fontId="0" fillId="0" borderId="0" xfId="0" applyBorder="1"/>
    <xf numFmtId="0" fontId="3" fillId="0" borderId="32" xfId="0" applyNumberFormat="1" applyFont="1" applyFill="1" applyBorder="1" applyAlignment="1">
      <alignment horizontal="center"/>
    </xf>
    <xf numFmtId="0" fontId="0" fillId="3" borderId="2" xfId="0" applyFill="1" applyBorder="1"/>
    <xf numFmtId="0" fontId="14" fillId="4" borderId="0" xfId="0" applyFont="1" applyFill="1"/>
    <xf numFmtId="0" fontId="0" fillId="4" borderId="0" xfId="0" applyFill="1" applyAlignment="1">
      <alignment horizontal="center"/>
    </xf>
    <xf numFmtId="0" fontId="15" fillId="4" borderId="0" xfId="0" applyFont="1" applyFill="1"/>
    <xf numFmtId="0" fontId="16" fillId="4" borderId="0" xfId="0" applyFont="1" applyFill="1" applyAlignment="1">
      <alignment vertical="center"/>
    </xf>
    <xf numFmtId="0" fontId="0" fillId="4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0" borderId="1" xfId="0" applyBorder="1"/>
    <xf numFmtId="0" fontId="0" fillId="0" borderId="35" xfId="0" applyBorder="1"/>
    <xf numFmtId="0" fontId="0" fillId="4" borderId="0" xfId="0" applyFill="1" applyBorder="1"/>
    <xf numFmtId="0" fontId="0" fillId="0" borderId="28" xfId="0" applyBorder="1"/>
    <xf numFmtId="0" fontId="0" fillId="0" borderId="0" xfId="0" applyFill="1" applyBorder="1"/>
    <xf numFmtId="0" fontId="0" fillId="0" borderId="35" xfId="0" applyBorder="1" applyAlignment="1">
      <alignment horizontal="right"/>
    </xf>
    <xf numFmtId="0" fontId="0" fillId="4" borderId="0" xfId="0" applyFill="1" applyAlignment="1"/>
    <xf numFmtId="0" fontId="0" fillId="4" borderId="0" xfId="0" applyFill="1" applyBorder="1" applyAlignment="1">
      <alignment horizontal="center"/>
    </xf>
    <xf numFmtId="0" fontId="16" fillId="4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horizontal="right"/>
    </xf>
    <xf numFmtId="0" fontId="9" fillId="0" borderId="35" xfId="0" applyFont="1" applyBorder="1"/>
    <xf numFmtId="0" fontId="2" fillId="3" borderId="26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left"/>
    </xf>
    <xf numFmtId="3" fontId="3" fillId="3" borderId="25" xfId="0" applyNumberFormat="1" applyFont="1" applyFill="1" applyBorder="1"/>
    <xf numFmtId="0" fontId="3" fillId="3" borderId="28" xfId="0" applyFont="1" applyFill="1" applyBorder="1" applyAlignment="1">
      <alignment horizontal="center"/>
    </xf>
    <xf numFmtId="3" fontId="3" fillId="3" borderId="28" xfId="0" applyNumberFormat="1" applyFont="1" applyFill="1" applyBorder="1" applyAlignment="1">
      <alignment horizontal="center"/>
    </xf>
    <xf numFmtId="3" fontId="2" fillId="3" borderId="28" xfId="0" applyNumberFormat="1" applyFont="1" applyFill="1" applyBorder="1" applyAlignment="1">
      <alignment horizontal="left"/>
    </xf>
    <xf numFmtId="0" fontId="2" fillId="3" borderId="30" xfId="0" applyFont="1" applyFill="1" applyBorder="1" applyAlignment="1">
      <alignment horizontal="center"/>
    </xf>
    <xf numFmtId="0" fontId="0" fillId="3" borderId="4" xfId="0" applyFill="1" applyBorder="1"/>
    <xf numFmtId="0" fontId="7" fillId="3" borderId="2" xfId="0" applyFont="1" applyFill="1" applyBorder="1"/>
    <xf numFmtId="0" fontId="3" fillId="4" borderId="6" xfId="0" applyFont="1" applyFill="1" applyBorder="1"/>
    <xf numFmtId="3" fontId="0" fillId="4" borderId="0" xfId="0" applyNumberFormat="1" applyFill="1"/>
    <xf numFmtId="0" fontId="0" fillId="0" borderId="36" xfId="0" applyBorder="1"/>
    <xf numFmtId="3" fontId="2" fillId="3" borderId="30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0" fontId="7" fillId="0" borderId="35" xfId="0" applyFont="1" applyBorder="1" applyAlignment="1">
      <alignment horizontal="right"/>
    </xf>
    <xf numFmtId="0" fontId="8" fillId="0" borderId="35" xfId="0" applyFont="1" applyBorder="1"/>
    <xf numFmtId="0" fontId="0" fillId="0" borderId="1" xfId="0" applyFill="1" applyBorder="1"/>
    <xf numFmtId="0" fontId="18" fillId="0" borderId="1" xfId="0" applyFont="1" applyFill="1" applyBorder="1"/>
    <xf numFmtId="0" fontId="0" fillId="0" borderId="30" xfId="0" applyFill="1" applyBorder="1"/>
    <xf numFmtId="0" fontId="0" fillId="0" borderId="28" xfId="0" applyFill="1" applyBorder="1"/>
    <xf numFmtId="0" fontId="7" fillId="0" borderId="1" xfId="0" applyFont="1" applyBorder="1"/>
    <xf numFmtId="0" fontId="0" fillId="7" borderId="0" xfId="0" applyFill="1" applyBorder="1"/>
    <xf numFmtId="0" fontId="0" fillId="7" borderId="28" xfId="0" applyFill="1" applyBorder="1"/>
    <xf numFmtId="0" fontId="7" fillId="0" borderId="33" xfId="0" applyFont="1" applyBorder="1"/>
    <xf numFmtId="0" fontId="7" fillId="0" borderId="30" xfId="0" applyFont="1" applyBorder="1"/>
    <xf numFmtId="3" fontId="0" fillId="0" borderId="33" xfId="0" applyNumberFormat="1" applyBorder="1"/>
    <xf numFmtId="3" fontId="0" fillId="0" borderId="1" xfId="0" applyNumberFormat="1" applyBorder="1"/>
    <xf numFmtId="3" fontId="0" fillId="0" borderId="30" xfId="0" applyNumberFormat="1" applyBorder="1"/>
    <xf numFmtId="0" fontId="7" fillId="4" borderId="0" xfId="0" applyFont="1" applyFill="1"/>
    <xf numFmtId="0" fontId="0" fillId="7" borderId="0" xfId="0" applyFill="1" applyBorder="1" applyAlignment="1">
      <alignment horizontal="center"/>
    </xf>
    <xf numFmtId="0" fontId="0" fillId="7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7" borderId="35" xfId="0" applyFill="1" applyBorder="1"/>
    <xf numFmtId="0" fontId="0" fillId="7" borderId="7" xfId="0" applyFill="1" applyBorder="1" applyAlignment="1">
      <alignment horizontal="center"/>
    </xf>
    <xf numFmtId="0" fontId="0" fillId="7" borderId="0" xfId="0" applyFill="1"/>
    <xf numFmtId="3" fontId="4" fillId="3" borderId="2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9" fontId="0" fillId="2" borderId="0" xfId="0" applyNumberFormat="1" applyFill="1" applyBorder="1"/>
    <xf numFmtId="49" fontId="0" fillId="4" borderId="0" xfId="0" applyNumberFormat="1" applyFill="1"/>
    <xf numFmtId="0" fontId="12" fillId="3" borderId="23" xfId="0" applyFont="1" applyFill="1" applyBorder="1"/>
    <xf numFmtId="0" fontId="4" fillId="3" borderId="9" xfId="0" applyFont="1" applyFill="1" applyBorder="1"/>
    <xf numFmtId="0" fontId="0" fillId="0" borderId="4" xfId="0" applyFill="1" applyBorder="1"/>
    <xf numFmtId="0" fontId="11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7" fillId="0" borderId="4" xfId="0" applyFont="1" applyFill="1" applyBorder="1"/>
    <xf numFmtId="0" fontId="0" fillId="7" borderId="26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3" fillId="0" borderId="42" xfId="0" applyFont="1" applyBorder="1"/>
    <xf numFmtId="0" fontId="3" fillId="4" borderId="39" xfId="0" applyNumberFormat="1" applyFont="1" applyFill="1" applyBorder="1" applyAlignment="1">
      <alignment horizontal="center"/>
    </xf>
    <xf numFmtId="0" fontId="3" fillId="4" borderId="43" xfId="0" applyFont="1" applyFill="1" applyBorder="1"/>
    <xf numFmtId="49" fontId="3" fillId="3" borderId="39" xfId="0" applyNumberFormat="1" applyFont="1" applyFill="1" applyBorder="1" applyAlignment="1">
      <alignment horizontal="center"/>
    </xf>
    <xf numFmtId="0" fontId="2" fillId="3" borderId="43" xfId="0" applyFont="1" applyFill="1" applyBorder="1" applyAlignment="1">
      <alignment vertical="center"/>
    </xf>
    <xf numFmtId="0" fontId="0" fillId="3" borderId="23" xfId="0" applyFill="1" applyBorder="1" applyAlignment="1">
      <alignment horizontal="center"/>
    </xf>
    <xf numFmtId="0" fontId="7" fillId="7" borderId="26" xfId="0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0" fontId="19" fillId="0" borderId="12" xfId="0" applyFont="1" applyBorder="1"/>
    <xf numFmtId="0" fontId="19" fillId="0" borderId="42" xfId="0" applyFont="1" applyBorder="1"/>
    <xf numFmtId="0" fontId="19" fillId="0" borderId="16" xfId="0" applyFont="1" applyBorder="1"/>
    <xf numFmtId="0" fontId="19" fillId="0" borderId="19" xfId="0" applyFont="1" applyBorder="1"/>
    <xf numFmtId="0" fontId="18" fillId="4" borderId="0" xfId="0" applyFont="1" applyFill="1"/>
    <xf numFmtId="3" fontId="4" fillId="4" borderId="0" xfId="0" applyNumberFormat="1" applyFont="1" applyFill="1" applyAlignment="1">
      <alignment vertical="center"/>
    </xf>
    <xf numFmtId="0" fontId="7" fillId="7" borderId="12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3" fillId="4" borderId="24" xfId="0" applyFont="1" applyFill="1" applyBorder="1"/>
    <xf numFmtId="0" fontId="3" fillId="4" borderId="15" xfId="0" applyNumberFormat="1" applyFont="1" applyFill="1" applyBorder="1" applyAlignment="1">
      <alignment horizontal="center"/>
    </xf>
    <xf numFmtId="0" fontId="2" fillId="8" borderId="28" xfId="0" applyFont="1" applyFill="1" applyBorder="1" applyAlignment="1">
      <alignment horizontal="left"/>
    </xf>
    <xf numFmtId="3" fontId="2" fillId="8" borderId="28" xfId="0" applyNumberFormat="1" applyFont="1" applyFill="1" applyBorder="1" applyAlignment="1">
      <alignment horizontal="left"/>
    </xf>
    <xf numFmtId="0" fontId="2" fillId="8" borderId="2" xfId="0" applyFont="1" applyFill="1" applyBorder="1" applyAlignment="1">
      <alignment horizontal="center"/>
    </xf>
    <xf numFmtId="3" fontId="2" fillId="8" borderId="4" xfId="0" applyNumberFormat="1" applyFont="1" applyFill="1" applyBorder="1" applyAlignment="1">
      <alignment horizontal="center"/>
    </xf>
    <xf numFmtId="49" fontId="3" fillId="8" borderId="0" xfId="0" applyNumberFormat="1" applyFont="1" applyFill="1" applyBorder="1" applyAlignment="1">
      <alignment horizontal="center"/>
    </xf>
    <xf numFmtId="49" fontId="3" fillId="8" borderId="1" xfId="0" applyNumberFormat="1" applyFont="1" applyFill="1" applyBorder="1" applyAlignment="1">
      <alignment horizontal="center"/>
    </xf>
    <xf numFmtId="0" fontId="4" fillId="8" borderId="13" xfId="0" applyFont="1" applyFill="1" applyBorder="1"/>
    <xf numFmtId="0" fontId="4" fillId="8" borderId="28" xfId="0" applyFont="1" applyFill="1" applyBorder="1"/>
    <xf numFmtId="0" fontId="5" fillId="8" borderId="11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49" fontId="3" fillId="8" borderId="22" xfId="0" applyNumberFormat="1" applyFont="1" applyFill="1" applyBorder="1" applyAlignment="1">
      <alignment horizontal="center"/>
    </xf>
    <xf numFmtId="49" fontId="3" fillId="8" borderId="4" xfId="0" applyNumberFormat="1" applyFont="1" applyFill="1" applyBorder="1" applyAlignment="1">
      <alignment horizontal="center"/>
    </xf>
    <xf numFmtId="0" fontId="7" fillId="7" borderId="14" xfId="0" applyFont="1" applyFill="1" applyBorder="1" applyAlignment="1">
      <alignment horizontal="center"/>
    </xf>
    <xf numFmtId="0" fontId="7" fillId="7" borderId="15" xfId="0" applyFont="1" applyFill="1" applyBorder="1" applyAlignment="1">
      <alignment horizontal="left"/>
    </xf>
    <xf numFmtId="0" fontId="7" fillId="7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7" fillId="7" borderId="24" xfId="0" applyFont="1" applyFill="1" applyBorder="1" applyAlignment="1">
      <alignment horizontal="center"/>
    </xf>
    <xf numFmtId="0" fontId="7" fillId="7" borderId="20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7" fillId="7" borderId="13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7" fillId="3" borderId="11" xfId="0" applyFont="1" applyFill="1" applyBorder="1" applyAlignment="1"/>
    <xf numFmtId="0" fontId="7" fillId="3" borderId="23" xfId="0" applyFont="1" applyFill="1" applyBorder="1" applyAlignment="1">
      <alignment horizontal="center"/>
    </xf>
    <xf numFmtId="0" fontId="7" fillId="7" borderId="28" xfId="0" applyFont="1" applyFill="1" applyBorder="1" applyAlignment="1">
      <alignment horizontal="center"/>
    </xf>
    <xf numFmtId="0" fontId="7" fillId="7" borderId="37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2" xfId="0" applyFont="1" applyFill="1" applyBorder="1"/>
    <xf numFmtId="0" fontId="7" fillId="7" borderId="23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0" fontId="7" fillId="0" borderId="33" xfId="0" applyFont="1" applyFill="1" applyBorder="1"/>
    <xf numFmtId="0" fontId="3" fillId="4" borderId="43" xfId="0" applyFont="1" applyFill="1" applyBorder="1" applyAlignment="1">
      <alignment horizontal="center"/>
    </xf>
    <xf numFmtId="3" fontId="3" fillId="4" borderId="43" xfId="0" applyNumberFormat="1" applyFont="1" applyFill="1" applyBorder="1" applyAlignment="1">
      <alignment horizontal="center"/>
    </xf>
    <xf numFmtId="0" fontId="4" fillId="4" borderId="43" xfId="0" applyFont="1" applyFill="1" applyBorder="1" applyAlignment="1">
      <alignment horizontal="left" vertical="center"/>
    </xf>
    <xf numFmtId="0" fontId="7" fillId="4" borderId="43" xfId="0" applyFont="1" applyFill="1" applyBorder="1"/>
    <xf numFmtId="0" fontId="4" fillId="7" borderId="39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/>
    </xf>
    <xf numFmtId="4" fontId="2" fillId="3" borderId="43" xfId="0" applyNumberFormat="1" applyFont="1" applyFill="1" applyBorder="1" applyAlignment="1">
      <alignment horizontal="center"/>
    </xf>
    <xf numFmtId="3" fontId="2" fillId="3" borderId="43" xfId="0" applyNumberFormat="1" applyFont="1" applyFill="1" applyBorder="1" applyAlignment="1">
      <alignment horizontal="center"/>
    </xf>
    <xf numFmtId="0" fontId="3" fillId="3" borderId="43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3" xfId="0" applyFont="1" applyFill="1" applyBorder="1"/>
    <xf numFmtId="0" fontId="7" fillId="3" borderId="28" xfId="0" applyFont="1" applyFill="1" applyBorder="1" applyAlignment="1">
      <alignment horizontal="center"/>
    </xf>
    <xf numFmtId="0" fontId="7" fillId="3" borderId="28" xfId="0" applyFont="1" applyFill="1" applyBorder="1"/>
    <xf numFmtId="0" fontId="3" fillId="0" borderId="7" xfId="0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0" xfId="0" applyFont="1" applyFill="1" applyBorder="1"/>
    <xf numFmtId="3" fontId="3" fillId="0" borderId="4" xfId="0" applyNumberFormat="1" applyFont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3" fillId="0" borderId="33" xfId="0" applyNumberFormat="1" applyFont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7" fillId="0" borderId="38" xfId="0" applyFont="1" applyFill="1" applyBorder="1" applyAlignment="1">
      <alignment horizontal="center"/>
    </xf>
    <xf numFmtId="0" fontId="7" fillId="0" borderId="33" xfId="0" applyFont="1" applyFill="1" applyBorder="1" applyAlignment="1">
      <alignment horizontal="center"/>
    </xf>
    <xf numFmtId="0" fontId="7" fillId="7" borderId="2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3" fontId="3" fillId="0" borderId="40" xfId="0" applyNumberFormat="1" applyFont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40" xfId="0" applyFont="1" applyFill="1" applyBorder="1"/>
    <xf numFmtId="0" fontId="7" fillId="4" borderId="0" xfId="0" applyFont="1" applyFill="1" applyBorder="1"/>
    <xf numFmtId="0" fontId="7" fillId="7" borderId="2" xfId="0" applyFont="1" applyFill="1" applyBorder="1" applyAlignment="1">
      <alignment horizontal="center"/>
    </xf>
    <xf numFmtId="0" fontId="3" fillId="4" borderId="12" xfId="0" applyFont="1" applyFill="1" applyBorder="1"/>
    <xf numFmtId="0" fontId="1" fillId="2" borderId="0" xfId="0" applyFont="1" applyFill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horizontal="left"/>
    </xf>
    <xf numFmtId="3" fontId="2" fillId="8" borderId="4" xfId="0" applyNumberFormat="1" applyFont="1" applyFill="1" applyBorder="1" applyAlignment="1"/>
    <xf numFmtId="0" fontId="2" fillId="4" borderId="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/>
    </xf>
    <xf numFmtId="0" fontId="4" fillId="7" borderId="43" xfId="0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vertical="center"/>
    </xf>
    <xf numFmtId="0" fontId="3" fillId="0" borderId="2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2" fillId="3" borderId="43" xfId="0" applyFont="1" applyFill="1" applyBorder="1" applyAlignment="1">
      <alignment horizontal="center" vertical="center"/>
    </xf>
    <xf numFmtId="0" fontId="19" fillId="0" borderId="30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33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19" fillId="0" borderId="40" xfId="0" applyFont="1" applyBorder="1" applyAlignment="1">
      <alignment horizontal="center"/>
    </xf>
    <xf numFmtId="0" fontId="18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3" fontId="3" fillId="4" borderId="6" xfId="0" applyNumberFormat="1" applyFont="1" applyFill="1" applyBorder="1" applyAlignment="1">
      <alignment horizontal="center"/>
    </xf>
    <xf numFmtId="0" fontId="3" fillId="4" borderId="23" xfId="0" applyFont="1" applyFill="1" applyBorder="1"/>
    <xf numFmtId="3" fontId="3" fillId="4" borderId="12" xfId="0" applyNumberFormat="1" applyFont="1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7" borderId="21" xfId="0" applyFill="1" applyBorder="1" applyAlignment="1">
      <alignment horizontal="center"/>
    </xf>
    <xf numFmtId="0" fontId="0" fillId="7" borderId="38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7" fillId="7" borderId="38" xfId="0" applyFont="1" applyFill="1" applyBorder="1" applyAlignment="1">
      <alignment horizontal="center"/>
    </xf>
    <xf numFmtId="0" fontId="7" fillId="7" borderId="5" xfId="0" applyFont="1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7" fillId="7" borderId="21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0" borderId="0" xfId="0" applyFont="1" applyFill="1" applyBorder="1"/>
    <xf numFmtId="0" fontId="0" fillId="7" borderId="36" xfId="0" applyFill="1" applyBorder="1" applyAlignment="1">
      <alignment horizontal="center"/>
    </xf>
    <xf numFmtId="0" fontId="0" fillId="3" borderId="2" xfId="0" applyFill="1" applyBorder="1" applyAlignment="1"/>
    <xf numFmtId="0" fontId="0" fillId="7" borderId="37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7" fillId="7" borderId="5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7" fillId="7" borderId="0" xfId="0" applyFont="1" applyFill="1" applyBorder="1" applyAlignment="1">
      <alignment horizontal="left"/>
    </xf>
    <xf numFmtId="0" fontId="7" fillId="7" borderId="37" xfId="0" applyFont="1" applyFill="1" applyBorder="1" applyAlignment="1">
      <alignment horizontal="left"/>
    </xf>
    <xf numFmtId="0" fontId="0" fillId="7" borderId="11" xfId="0" applyFill="1" applyBorder="1"/>
    <xf numFmtId="0" fontId="0" fillId="7" borderId="23" xfId="0" applyFill="1" applyBorder="1"/>
    <xf numFmtId="0" fontId="0" fillId="7" borderId="25" xfId="0" applyFill="1" applyBorder="1"/>
    <xf numFmtId="0" fontId="3" fillId="7" borderId="23" xfId="0" applyFont="1" applyFill="1" applyBorder="1" applyAlignment="1">
      <alignment horizontal="center"/>
    </xf>
    <xf numFmtId="0" fontId="7" fillId="7" borderId="23" xfId="0" applyFont="1" applyFill="1" applyBorder="1"/>
    <xf numFmtId="0" fontId="7" fillId="7" borderId="11" xfId="0" applyFont="1" applyFill="1" applyBorder="1"/>
    <xf numFmtId="0" fontId="3" fillId="7" borderId="26" xfId="0" applyFont="1" applyFill="1" applyBorder="1" applyAlignment="1">
      <alignment horizontal="center"/>
    </xf>
    <xf numFmtId="0" fontId="3" fillId="7" borderId="20" xfId="0" applyFont="1" applyFill="1" applyBorder="1" applyAlignment="1">
      <alignment horizontal="center"/>
    </xf>
    <xf numFmtId="0" fontId="3" fillId="7" borderId="21" xfId="0" applyFont="1" applyFill="1" applyBorder="1" applyAlignment="1">
      <alignment horizontal="center"/>
    </xf>
    <xf numFmtId="0" fontId="3" fillId="7" borderId="25" xfId="0" applyFont="1" applyFill="1" applyBorder="1" applyAlignment="1">
      <alignment horizontal="center"/>
    </xf>
    <xf numFmtId="0" fontId="7" fillId="7" borderId="22" xfId="0" applyFont="1" applyFill="1" applyBorder="1"/>
    <xf numFmtId="0" fontId="7" fillId="7" borderId="26" xfId="0" applyFont="1" applyFill="1" applyBorder="1"/>
    <xf numFmtId="0" fontId="7" fillId="7" borderId="13" xfId="0" applyFont="1" applyFill="1" applyBorder="1"/>
    <xf numFmtId="0" fontId="7" fillId="7" borderId="25" xfId="0" applyFont="1" applyFill="1" applyBorder="1"/>
    <xf numFmtId="0" fontId="7" fillId="7" borderId="20" xfId="0" applyFont="1" applyFill="1" applyBorder="1"/>
    <xf numFmtId="0" fontId="7" fillId="7" borderId="21" xfId="0" applyFont="1" applyFill="1" applyBorder="1"/>
    <xf numFmtId="0" fontId="3" fillId="7" borderId="14" xfId="0" applyFont="1" applyFill="1" applyBorder="1" applyAlignment="1">
      <alignment horizontal="center"/>
    </xf>
    <xf numFmtId="0" fontId="0" fillId="7" borderId="14" xfId="0" applyFill="1" applyBorder="1"/>
    <xf numFmtId="0" fontId="0" fillId="7" borderId="15" xfId="0" applyFill="1" applyBorder="1"/>
    <xf numFmtId="0" fontId="7" fillId="7" borderId="14" xfId="0" applyFont="1" applyFill="1" applyBorder="1"/>
    <xf numFmtId="0" fontId="3" fillId="7" borderId="41" xfId="0" applyFont="1" applyFill="1" applyBorder="1" applyAlignment="1">
      <alignment horizontal="center"/>
    </xf>
    <xf numFmtId="0" fontId="3" fillId="7" borderId="32" xfId="0" applyFont="1" applyFill="1" applyBorder="1" applyAlignment="1">
      <alignment horizontal="center"/>
    </xf>
    <xf numFmtId="0" fontId="3" fillId="7" borderId="15" xfId="0" applyFont="1" applyFill="1" applyBorder="1" applyAlignment="1">
      <alignment horizontal="center"/>
    </xf>
    <xf numFmtId="0" fontId="7" fillId="7" borderId="15" xfId="0" applyFont="1" applyFill="1" applyBorder="1"/>
    <xf numFmtId="0" fontId="7" fillId="7" borderId="32" xfId="0" applyFont="1" applyFill="1" applyBorder="1"/>
    <xf numFmtId="0" fontId="7" fillId="7" borderId="17" xfId="0" applyFont="1" applyFill="1" applyBorder="1"/>
    <xf numFmtId="0" fontId="3" fillId="4" borderId="14" xfId="0" applyNumberFormat="1" applyFont="1" applyFill="1" applyBorder="1" applyAlignment="1">
      <alignment horizontal="center"/>
    </xf>
    <xf numFmtId="0" fontId="3" fillId="4" borderId="4" xfId="0" applyFont="1" applyFill="1" applyBorder="1"/>
    <xf numFmtId="0" fontId="3" fillId="4" borderId="33" xfId="0" applyFont="1" applyFill="1" applyBorder="1"/>
    <xf numFmtId="0" fontId="3" fillId="4" borderId="37" xfId="0" applyFont="1" applyFill="1" applyBorder="1"/>
    <xf numFmtId="0" fontId="3" fillId="4" borderId="2" xfId="0" applyFont="1" applyFill="1" applyBorder="1"/>
    <xf numFmtId="0" fontId="3" fillId="4" borderId="30" xfId="0" applyFont="1" applyFill="1" applyBorder="1"/>
    <xf numFmtId="3" fontId="0" fillId="4" borderId="0" xfId="0" applyNumberFormat="1" applyFill="1" applyBorder="1"/>
    <xf numFmtId="0" fontId="2" fillId="3" borderId="45" xfId="0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3" fillId="3" borderId="9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3" fontId="0" fillId="3" borderId="9" xfId="0" applyNumberFormat="1" applyFill="1" applyBorder="1"/>
    <xf numFmtId="0" fontId="4" fillId="3" borderId="45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/>
    </xf>
    <xf numFmtId="3" fontId="3" fillId="4" borderId="30" xfId="0" applyNumberFormat="1" applyFont="1" applyFill="1" applyBorder="1" applyAlignment="1">
      <alignment horizontal="center"/>
    </xf>
    <xf numFmtId="3" fontId="0" fillId="4" borderId="7" xfId="0" applyNumberFormat="1" applyFill="1" applyBorder="1" applyAlignment="1">
      <alignment horizontal="center"/>
    </xf>
    <xf numFmtId="3" fontId="0" fillId="4" borderId="30" xfId="0" applyNumberFormat="1" applyFill="1" applyBorder="1" applyAlignment="1">
      <alignment horizontal="center"/>
    </xf>
    <xf numFmtId="3" fontId="0" fillId="4" borderId="16" xfId="0" applyNumberForma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3" fontId="11" fillId="4" borderId="6" xfId="0" applyNumberFormat="1" applyFont="1" applyFill="1" applyBorder="1" applyAlignment="1">
      <alignment horizontal="center"/>
    </xf>
    <xf numFmtId="3" fontId="11" fillId="4" borderId="4" xfId="0" applyNumberFormat="1" applyFont="1" applyFill="1" applyBorder="1" applyAlignment="1">
      <alignment horizontal="center"/>
    </xf>
    <xf numFmtId="3" fontId="0" fillId="4" borderId="6" xfId="0" applyNumberFormat="1" applyFill="1" applyBorder="1" applyAlignment="1">
      <alignment horizontal="center"/>
    </xf>
    <xf numFmtId="3" fontId="0" fillId="4" borderId="12" xfId="0" applyNumberFormat="1" applyFill="1" applyBorder="1" applyAlignment="1">
      <alignment horizontal="center"/>
    </xf>
    <xf numFmtId="3" fontId="0" fillId="4" borderId="4" xfId="0" applyNumberFormat="1" applyFill="1" applyBorder="1" applyAlignment="1">
      <alignment horizontal="center"/>
    </xf>
    <xf numFmtId="3" fontId="3" fillId="4" borderId="33" xfId="0" applyNumberFormat="1" applyFont="1" applyFill="1" applyBorder="1" applyAlignment="1">
      <alignment horizontal="center"/>
    </xf>
    <xf numFmtId="3" fontId="0" fillId="4" borderId="31" xfId="0" applyNumberFormat="1" applyFill="1" applyBorder="1" applyAlignment="1">
      <alignment horizontal="center"/>
    </xf>
    <xf numFmtId="3" fontId="0" fillId="4" borderId="33" xfId="0" applyNumberFormat="1" applyFill="1" applyBorder="1" applyAlignment="1">
      <alignment horizontal="center"/>
    </xf>
    <xf numFmtId="3" fontId="0" fillId="4" borderId="37" xfId="0" applyNumberFormat="1" applyFill="1" applyBorder="1" applyAlignment="1">
      <alignment horizontal="center"/>
    </xf>
    <xf numFmtId="3" fontId="7" fillId="4" borderId="12" xfId="0" applyNumberFormat="1" applyFont="1" applyFill="1" applyBorder="1" applyAlignment="1">
      <alignment horizontal="center"/>
    </xf>
    <xf numFmtId="3" fontId="7" fillId="4" borderId="6" xfId="0" applyNumberFormat="1" applyFont="1" applyFill="1" applyBorder="1" applyAlignment="1">
      <alignment horizontal="center"/>
    </xf>
    <xf numFmtId="3" fontId="7" fillId="4" borderId="37" xfId="0" applyNumberFormat="1" applyFont="1" applyFill="1" applyBorder="1" applyAlignment="1">
      <alignment horizontal="center"/>
    </xf>
    <xf numFmtId="3" fontId="0" fillId="4" borderId="0" xfId="0" applyNumberFormat="1" applyFill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3" borderId="8" xfId="0" applyNumberFormat="1" applyFont="1" applyFill="1" applyBorder="1" applyAlignment="1">
      <alignment horizontal="center"/>
    </xf>
    <xf numFmtId="3" fontId="0" fillId="3" borderId="10" xfId="0" applyNumberFormat="1" applyFill="1" applyBorder="1"/>
    <xf numFmtId="0" fontId="0" fillId="4" borderId="14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2" fillId="4" borderId="44" xfId="0" applyFont="1" applyFill="1" applyBorder="1" applyAlignment="1">
      <alignment horizontal="center" vertical="center"/>
    </xf>
    <xf numFmtId="3" fontId="2" fillId="4" borderId="48" xfId="0" applyNumberFormat="1" applyFont="1" applyFill="1" applyBorder="1" applyAlignment="1">
      <alignment horizontal="center" vertical="center"/>
    </xf>
    <xf numFmtId="3" fontId="2" fillId="4" borderId="47" xfId="0" applyNumberFormat="1" applyFont="1" applyFill="1" applyBorder="1" applyAlignment="1">
      <alignment horizontal="center" vertical="center"/>
    </xf>
    <xf numFmtId="3" fontId="2" fillId="4" borderId="44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vertical="center"/>
    </xf>
    <xf numFmtId="3" fontId="2" fillId="0" borderId="3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3" fontId="2" fillId="0" borderId="19" xfId="0" applyNumberFormat="1" applyFont="1" applyBorder="1" applyAlignment="1">
      <alignment horizontal="center" vertical="center"/>
    </xf>
    <xf numFmtId="0" fontId="3" fillId="4" borderId="0" xfId="0" applyFont="1" applyFill="1"/>
    <xf numFmtId="0" fontId="14" fillId="4" borderId="0" xfId="0" applyFont="1" applyFill="1" applyAlignment="1">
      <alignment vertical="center"/>
    </xf>
    <xf numFmtId="0" fontId="3" fillId="4" borderId="1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>
      <alignment vertical="top"/>
    </xf>
    <xf numFmtId="3" fontId="3" fillId="4" borderId="33" xfId="0" applyNumberFormat="1" applyFont="1" applyFill="1" applyBorder="1" applyAlignment="1">
      <alignment horizontal="center" vertical="top"/>
    </xf>
    <xf numFmtId="3" fontId="7" fillId="4" borderId="6" xfId="0" applyNumberFormat="1" applyFont="1" applyFill="1" applyBorder="1" applyAlignment="1">
      <alignment horizontal="center" vertical="top"/>
    </xf>
    <xf numFmtId="3" fontId="7" fillId="4" borderId="37" xfId="0" applyNumberFormat="1" applyFont="1" applyFill="1" applyBorder="1" applyAlignment="1">
      <alignment horizontal="center" vertical="top"/>
    </xf>
    <xf numFmtId="3" fontId="7" fillId="4" borderId="12" xfId="0" applyNumberFormat="1" applyFont="1" applyFill="1" applyBorder="1" applyAlignment="1">
      <alignment horizontal="center" vertical="top"/>
    </xf>
    <xf numFmtId="0" fontId="0" fillId="4" borderId="32" xfId="0" applyFill="1" applyBorder="1" applyAlignment="1">
      <alignment horizontal="center" vertical="top"/>
    </xf>
    <xf numFmtId="0" fontId="3" fillId="4" borderId="31" xfId="0" applyFont="1" applyFill="1" applyBorder="1" applyAlignment="1">
      <alignment vertical="top"/>
    </xf>
    <xf numFmtId="3" fontId="3" fillId="4" borderId="18" xfId="0" applyNumberFormat="1" applyFont="1" applyFill="1" applyBorder="1" applyAlignment="1">
      <alignment horizontal="center" vertical="top"/>
    </xf>
    <xf numFmtId="3" fontId="3" fillId="4" borderId="19" xfId="0" applyNumberFormat="1" applyFont="1" applyFill="1" applyBorder="1" applyAlignment="1">
      <alignment horizontal="center" vertical="top"/>
    </xf>
    <xf numFmtId="0" fontId="0" fillId="7" borderId="5" xfId="0" applyFill="1" applyBorder="1"/>
    <xf numFmtId="0" fontId="17" fillId="0" borderId="0" xfId="0" applyFont="1" applyFill="1" applyBorder="1"/>
    <xf numFmtId="0" fontId="7" fillId="0" borderId="36" xfId="0" applyFont="1" applyBorder="1" applyAlignment="1">
      <alignment horizontal="right"/>
    </xf>
    <xf numFmtId="0" fontId="17" fillId="5" borderId="0" xfId="0" applyFont="1" applyFill="1"/>
    <xf numFmtId="0" fontId="17" fillId="6" borderId="0" xfId="0" applyFont="1" applyFill="1"/>
    <xf numFmtId="0" fontId="7" fillId="7" borderId="36" xfId="0" applyFont="1" applyFill="1" applyBorder="1"/>
    <xf numFmtId="0" fontId="7" fillId="3" borderId="6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4" borderId="1" xfId="0" applyFont="1" applyFill="1" applyBorder="1"/>
    <xf numFmtId="3" fontId="7" fillId="4" borderId="0" xfId="0" applyNumberFormat="1" applyFont="1" applyFill="1" applyBorder="1" applyAlignment="1">
      <alignment horizontal="right"/>
    </xf>
    <xf numFmtId="3" fontId="4" fillId="4" borderId="0" xfId="0" applyNumberFormat="1" applyFont="1" applyFill="1" applyBorder="1" applyAlignment="1">
      <alignment horizontal="center"/>
    </xf>
    <xf numFmtId="0" fontId="0" fillId="4" borderId="1" xfId="0" applyFill="1" applyBorder="1"/>
    <xf numFmtId="3" fontId="0" fillId="0" borderId="37" xfId="0" applyNumberForma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7" fillId="4" borderId="0" xfId="0" applyNumberFormat="1" applyFont="1" applyFill="1" applyBorder="1" applyAlignment="1">
      <alignment horizontal="center"/>
    </xf>
    <xf numFmtId="3" fontId="0" fillId="4" borderId="0" xfId="0" applyNumberFormat="1" applyFill="1" applyBorder="1" applyAlignment="1">
      <alignment horizontal="center"/>
    </xf>
    <xf numFmtId="0" fontId="22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49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0" fontId="8" fillId="7" borderId="28" xfId="0" applyFont="1" applyFill="1" applyBorder="1" applyAlignment="1">
      <alignment horizontal="center"/>
    </xf>
    <xf numFmtId="0" fontId="8" fillId="7" borderId="41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8" fillId="7" borderId="36" xfId="0" applyFont="1" applyFill="1" applyBorder="1" applyAlignment="1">
      <alignment horizontal="center"/>
    </xf>
    <xf numFmtId="0" fontId="8" fillId="7" borderId="15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4" fillId="3" borderId="39" xfId="0" applyFont="1" applyFill="1" applyBorder="1"/>
    <xf numFmtId="0" fontId="4" fillId="3" borderId="48" xfId="0" applyFont="1" applyFill="1" applyBorder="1"/>
    <xf numFmtId="0" fontId="4" fillId="3" borderId="43" xfId="0" applyFont="1" applyFill="1" applyBorder="1"/>
    <xf numFmtId="0" fontId="4" fillId="3" borderId="44" xfId="0" applyFont="1" applyFill="1" applyBorder="1"/>
    <xf numFmtId="3" fontId="3" fillId="0" borderId="32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2" fillId="3" borderId="10" xfId="0" applyFont="1" applyFill="1" applyBorder="1" applyAlignment="1">
      <alignment vertical="center"/>
    </xf>
    <xf numFmtId="0" fontId="20" fillId="3" borderId="23" xfId="0" applyFont="1" applyFill="1" applyBorder="1" applyAlignment="1">
      <alignment vertical="center"/>
    </xf>
    <xf numFmtId="49" fontId="3" fillId="3" borderId="0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3" fontId="2" fillId="3" borderId="50" xfId="0" applyNumberFormat="1" applyFont="1" applyFill="1" applyBorder="1" applyAlignment="1">
      <alignment horizontal="left"/>
    </xf>
    <xf numFmtId="3" fontId="2" fillId="8" borderId="2" xfId="0" applyNumberFormat="1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left"/>
    </xf>
    <xf numFmtId="0" fontId="17" fillId="6" borderId="0" xfId="0" applyFont="1" applyFill="1" applyBorder="1"/>
    <xf numFmtId="0" fontId="17" fillId="5" borderId="0" xfId="0" applyFont="1" applyFill="1" applyBorder="1"/>
    <xf numFmtId="0" fontId="0" fillId="7" borderId="36" xfId="0" applyFill="1" applyBorder="1"/>
    <xf numFmtId="0" fontId="17" fillId="6" borderId="28" xfId="0" applyFont="1" applyFill="1" applyBorder="1"/>
    <xf numFmtId="3" fontId="3" fillId="3" borderId="9" xfId="0" applyNumberFormat="1" applyFont="1" applyFill="1" applyBorder="1"/>
    <xf numFmtId="3" fontId="11" fillId="3" borderId="9" xfId="0" applyNumberFormat="1" applyFont="1" applyFill="1" applyBorder="1"/>
    <xf numFmtId="3" fontId="11" fillId="3" borderId="10" xfId="0" applyNumberFormat="1" applyFont="1" applyFill="1" applyBorder="1"/>
    <xf numFmtId="0" fontId="0" fillId="4" borderId="17" xfId="0" applyFill="1" applyBorder="1" applyAlignment="1">
      <alignment horizontal="center" vertical="top"/>
    </xf>
    <xf numFmtId="0" fontId="3" fillId="4" borderId="51" xfId="0" applyFont="1" applyFill="1" applyBorder="1" applyAlignment="1">
      <alignment vertical="top"/>
    </xf>
    <xf numFmtId="3" fontId="0" fillId="4" borderId="18" xfId="0" applyNumberFormat="1" applyFill="1" applyBorder="1" applyAlignment="1">
      <alignment horizontal="center" vertical="top"/>
    </xf>
    <xf numFmtId="3" fontId="0" fillId="4" borderId="19" xfId="0" applyNumberForma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188"/>
  <sheetViews>
    <sheetView tabSelected="1" zoomScale="94" zoomScaleNormal="94" workbookViewId="0">
      <selection activeCell="AE17" sqref="AE17"/>
    </sheetView>
  </sheetViews>
  <sheetFormatPr baseColWidth="10" defaultRowHeight="12.75"/>
  <cols>
    <col min="1" max="1" width="2.28515625" style="8" customWidth="1"/>
    <col min="2" max="2" width="3.5703125" style="13" customWidth="1"/>
    <col min="3" max="3" width="23" customWidth="1"/>
    <col min="4" max="6" width="5.28515625" customWidth="1"/>
    <col min="7" max="7" width="5.85546875" customWidth="1"/>
    <col min="8" max="8" width="4.42578125" customWidth="1"/>
    <col min="9" max="9" width="5.42578125" customWidth="1"/>
    <col min="10" max="10" width="4.85546875" customWidth="1"/>
    <col min="11" max="11" width="5.5703125" customWidth="1"/>
    <col min="12" max="12" width="4.85546875" customWidth="1"/>
    <col min="13" max="13" width="5.28515625" customWidth="1"/>
    <col min="14" max="14" width="7.28515625" customWidth="1"/>
    <col min="15" max="15" width="6" customWidth="1"/>
    <col min="16" max="16" width="4.7109375" customWidth="1"/>
    <col min="17" max="17" width="6.7109375" customWidth="1"/>
    <col min="18" max="18" width="6.28515625" customWidth="1"/>
    <col min="19" max="19" width="6" customWidth="1"/>
    <col min="20" max="20" width="6.28515625" customWidth="1"/>
    <col min="21" max="21" width="5" customWidth="1"/>
    <col min="22" max="22" width="6.5703125" style="11" customWidth="1"/>
    <col min="23" max="23" width="6.28515625" style="11" customWidth="1"/>
    <col min="24" max="24" width="6.42578125" customWidth="1"/>
    <col min="25" max="27" width="6.42578125" style="8" customWidth="1"/>
    <col min="28" max="28" width="7.42578125" style="8" customWidth="1"/>
    <col min="29" max="29" width="7.28515625" style="8" customWidth="1"/>
    <col min="30" max="30" width="2" style="85" customWidth="1"/>
    <col min="31" max="31" width="9.7109375" style="85" bestFit="1" customWidth="1"/>
    <col min="32" max="32" width="11.42578125" style="85"/>
    <col min="33" max="33" width="6.140625" customWidth="1"/>
    <col min="34" max="34" width="5.7109375" customWidth="1"/>
    <col min="35" max="35" width="12.28515625" bestFit="1" customWidth="1"/>
    <col min="36" max="36" width="11.5703125" customWidth="1"/>
    <col min="37" max="37" width="7.42578125" customWidth="1"/>
    <col min="38" max="38" width="5.42578125" customWidth="1"/>
    <col min="39" max="39" width="5.140625" customWidth="1"/>
  </cols>
  <sheetData>
    <row r="1" spans="1:32" ht="17.25" customHeight="1">
      <c r="B1" s="2"/>
      <c r="C1" s="427" t="s">
        <v>46</v>
      </c>
      <c r="D1" s="264"/>
      <c r="E1" s="264"/>
      <c r="F1" s="264"/>
      <c r="G1" s="3"/>
      <c r="H1" s="3"/>
      <c r="I1" s="3"/>
      <c r="J1" s="3"/>
      <c r="K1" s="3"/>
      <c r="L1" s="3"/>
      <c r="M1" s="3"/>
      <c r="N1" s="4"/>
      <c r="O1" s="5"/>
      <c r="P1" s="6"/>
      <c r="Q1" s="6"/>
      <c r="R1" s="6"/>
      <c r="S1" s="6"/>
      <c r="T1" s="6"/>
      <c r="U1" s="6"/>
      <c r="V1" s="7"/>
      <c r="W1" s="7"/>
      <c r="X1" s="8"/>
    </row>
    <row r="2" spans="1:32" ht="5.25" customHeight="1">
      <c r="B2" s="2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4"/>
      <c r="O2" s="5"/>
      <c r="P2" s="6"/>
      <c r="Q2" s="6"/>
      <c r="R2" s="6"/>
      <c r="S2" s="6"/>
      <c r="T2" s="6"/>
      <c r="U2" s="6"/>
      <c r="V2" s="7"/>
      <c r="W2" s="7"/>
      <c r="X2" s="8"/>
    </row>
    <row r="3" spans="1:32" ht="18">
      <c r="B3" s="428"/>
      <c r="C3" s="429" t="s">
        <v>272</v>
      </c>
      <c r="D3" s="1"/>
      <c r="E3" s="1"/>
      <c r="F3" s="1"/>
      <c r="G3" s="3"/>
      <c r="H3" s="3"/>
      <c r="I3" s="3"/>
      <c r="J3" s="3"/>
      <c r="K3" s="70"/>
      <c r="L3" s="3"/>
      <c r="M3" s="12"/>
      <c r="N3" s="4"/>
      <c r="O3" s="5"/>
      <c r="P3" s="6"/>
      <c r="Q3" s="6"/>
      <c r="R3" s="6"/>
      <c r="S3" s="6"/>
      <c r="T3" s="430" t="s">
        <v>304</v>
      </c>
      <c r="U3" s="12"/>
      <c r="V3" s="7"/>
      <c r="W3" s="7"/>
      <c r="X3" s="8"/>
    </row>
    <row r="4" spans="1:32" ht="7.5" customHeight="1" thickBot="1">
      <c r="B4" s="33"/>
      <c r="C4" s="28"/>
      <c r="D4" s="28"/>
      <c r="E4" s="28"/>
      <c r="F4" s="28"/>
      <c r="G4" s="24"/>
      <c r="H4" s="24"/>
      <c r="I4" s="24"/>
      <c r="J4" s="24"/>
      <c r="K4" s="24"/>
      <c r="L4" s="24"/>
      <c r="M4" s="24"/>
      <c r="N4" s="25"/>
      <c r="O4" s="26"/>
      <c r="P4" s="27"/>
      <c r="Q4" s="27"/>
      <c r="R4" s="27"/>
      <c r="S4" s="27"/>
      <c r="T4" s="27"/>
      <c r="U4" s="27"/>
      <c r="V4" s="28"/>
      <c r="W4" s="28"/>
      <c r="X4" s="22"/>
    </row>
    <row r="5" spans="1:32" ht="13.5" thickBot="1">
      <c r="B5" s="34"/>
      <c r="C5" s="35" t="s">
        <v>50</v>
      </c>
      <c r="D5" s="29"/>
      <c r="E5" s="29"/>
      <c r="F5" s="30" t="s">
        <v>48</v>
      </c>
      <c r="G5" s="29"/>
      <c r="H5" s="30"/>
      <c r="I5" s="30"/>
      <c r="J5" s="29"/>
      <c r="K5" s="29"/>
      <c r="L5" s="29"/>
      <c r="M5" s="29"/>
      <c r="N5" s="59"/>
      <c r="O5" s="58"/>
      <c r="P5" s="32" t="s">
        <v>53</v>
      </c>
      <c r="Q5" s="32"/>
      <c r="R5" s="451"/>
      <c r="S5" s="31"/>
      <c r="T5" s="31"/>
      <c r="U5" s="31"/>
      <c r="V5" s="35"/>
      <c r="W5" s="29"/>
      <c r="X5" s="65" t="s">
        <v>31</v>
      </c>
      <c r="Y5" s="151"/>
      <c r="Z5" s="441" t="s">
        <v>168</v>
      </c>
      <c r="AA5" s="442"/>
      <c r="AB5" s="443" t="s">
        <v>169</v>
      </c>
      <c r="AC5" s="444"/>
    </row>
    <row r="6" spans="1:32">
      <c r="B6" s="66"/>
      <c r="C6" s="109" t="s">
        <v>49</v>
      </c>
      <c r="D6" s="265"/>
      <c r="E6" s="265"/>
      <c r="F6" s="265"/>
      <c r="G6" s="110"/>
      <c r="H6" s="111"/>
      <c r="I6" s="111"/>
      <c r="J6" s="110"/>
      <c r="K6" s="110"/>
      <c r="L6" s="110"/>
      <c r="M6" s="110"/>
      <c r="N6" s="112"/>
      <c r="O6" s="187" t="s">
        <v>54</v>
      </c>
      <c r="P6" s="188"/>
      <c r="Q6" s="268"/>
      <c r="R6" s="452"/>
      <c r="S6" s="454" t="s">
        <v>38</v>
      </c>
      <c r="T6" s="115"/>
      <c r="U6" s="115"/>
      <c r="V6" s="115"/>
      <c r="W6" s="115"/>
      <c r="X6" s="193"/>
      <c r="Y6" s="194"/>
      <c r="Z6" s="438" t="s">
        <v>156</v>
      </c>
      <c r="AA6" s="439" t="s">
        <v>156</v>
      </c>
      <c r="AB6" s="431" t="s">
        <v>156</v>
      </c>
      <c r="AC6" s="440" t="s">
        <v>156</v>
      </c>
    </row>
    <row r="7" spans="1:32" s="9" customFormat="1" ht="15">
      <c r="A7" s="10"/>
      <c r="B7" s="36"/>
      <c r="C7" s="37" t="s">
        <v>51</v>
      </c>
      <c r="D7" s="271" t="s">
        <v>47</v>
      </c>
      <c r="E7" s="266">
        <v>-10</v>
      </c>
      <c r="F7" s="266">
        <v>-9</v>
      </c>
      <c r="G7" s="16" t="s">
        <v>12</v>
      </c>
      <c r="H7" s="16" t="s">
        <v>13</v>
      </c>
      <c r="I7" s="15">
        <v>-6</v>
      </c>
      <c r="J7" s="15">
        <v>-5</v>
      </c>
      <c r="K7" s="15">
        <v>-4</v>
      </c>
      <c r="L7" s="15">
        <v>-3</v>
      </c>
      <c r="M7" s="15">
        <v>-2</v>
      </c>
      <c r="N7" s="60">
        <v>-1</v>
      </c>
      <c r="O7" s="189">
        <v>1</v>
      </c>
      <c r="P7" s="190">
        <v>2</v>
      </c>
      <c r="Q7" s="190">
        <v>3</v>
      </c>
      <c r="R7" s="269">
        <v>4</v>
      </c>
      <c r="S7" s="267"/>
      <c r="T7" s="453">
        <v>5</v>
      </c>
      <c r="U7" s="122">
        <v>6</v>
      </c>
      <c r="V7" s="116">
        <v>7</v>
      </c>
      <c r="W7" s="116">
        <v>8</v>
      </c>
      <c r="X7" s="195">
        <v>1</v>
      </c>
      <c r="Y7" s="196">
        <v>2</v>
      </c>
      <c r="Z7" s="432" t="s">
        <v>159</v>
      </c>
      <c r="AA7" s="433" t="s">
        <v>158</v>
      </c>
      <c r="AB7" s="434" t="s">
        <v>159</v>
      </c>
      <c r="AC7" s="433" t="s">
        <v>158</v>
      </c>
      <c r="AD7" s="92"/>
      <c r="AE7" s="92"/>
      <c r="AF7" s="92"/>
    </row>
    <row r="8" spans="1:32" ht="15">
      <c r="B8" s="38"/>
      <c r="C8" s="55" t="s">
        <v>52</v>
      </c>
      <c r="D8" s="271"/>
      <c r="E8" s="266"/>
      <c r="F8" s="266"/>
      <c r="G8" s="17" t="s">
        <v>55</v>
      </c>
      <c r="H8" s="17"/>
      <c r="I8" s="17"/>
      <c r="J8" s="17"/>
      <c r="K8" s="17"/>
      <c r="L8" s="17"/>
      <c r="M8" s="17"/>
      <c r="N8" s="61"/>
      <c r="O8" s="191"/>
      <c r="P8" s="192"/>
      <c r="Q8" s="192"/>
      <c r="R8" s="192"/>
      <c r="S8" s="18"/>
      <c r="T8" s="18"/>
      <c r="U8" s="18"/>
      <c r="V8" s="18"/>
      <c r="W8" s="449"/>
      <c r="X8" s="197"/>
      <c r="Y8" s="198"/>
      <c r="Z8" s="435" t="s">
        <v>157</v>
      </c>
      <c r="AA8" s="436" t="s">
        <v>157</v>
      </c>
      <c r="AB8" s="437" t="s">
        <v>157</v>
      </c>
      <c r="AC8" s="436" t="s">
        <v>157</v>
      </c>
    </row>
    <row r="9" spans="1:32">
      <c r="B9" s="45"/>
      <c r="C9" s="39" t="s">
        <v>56</v>
      </c>
      <c r="D9" s="83"/>
      <c r="E9" s="83"/>
      <c r="F9" s="83"/>
      <c r="G9" s="50"/>
      <c r="H9" s="50"/>
      <c r="I9" s="51"/>
      <c r="J9" s="51"/>
      <c r="K9" s="51"/>
      <c r="L9" s="51"/>
      <c r="M9" s="51"/>
      <c r="N9" s="62"/>
      <c r="O9" s="50"/>
      <c r="P9" s="52"/>
      <c r="Q9" s="52"/>
      <c r="R9" s="52"/>
      <c r="S9" s="52"/>
      <c r="T9" s="52"/>
      <c r="U9" s="52"/>
      <c r="V9" s="53"/>
      <c r="W9" s="53"/>
      <c r="X9" s="67"/>
      <c r="Y9" s="90"/>
      <c r="Z9" s="322"/>
      <c r="AA9" s="323"/>
      <c r="AB9" s="315"/>
      <c r="AC9" s="54"/>
    </row>
    <row r="10" spans="1:32">
      <c r="B10" s="40">
        <v>1</v>
      </c>
      <c r="C10" s="56" t="s">
        <v>3</v>
      </c>
      <c r="D10" s="279" t="s">
        <v>0</v>
      </c>
      <c r="E10" s="210" t="s">
        <v>1</v>
      </c>
      <c r="F10" s="210" t="s">
        <v>0</v>
      </c>
      <c r="G10" s="47" t="s">
        <v>0</v>
      </c>
      <c r="H10" s="47" t="s">
        <v>0</v>
      </c>
      <c r="I10" s="48" t="s">
        <v>0</v>
      </c>
      <c r="J10" s="48" t="s">
        <v>0</v>
      </c>
      <c r="K10" s="48" t="s">
        <v>0</v>
      </c>
      <c r="L10" s="48" t="s">
        <v>0</v>
      </c>
      <c r="M10" s="48" t="s">
        <v>0</v>
      </c>
      <c r="N10" s="63" t="s">
        <v>41</v>
      </c>
      <c r="O10" s="46" t="s">
        <v>0</v>
      </c>
      <c r="P10" s="49" t="s">
        <v>0</v>
      </c>
      <c r="Q10" s="49" t="s">
        <v>0</v>
      </c>
      <c r="R10" s="49" t="s">
        <v>41</v>
      </c>
      <c r="S10" s="49" t="s">
        <v>0</v>
      </c>
      <c r="T10" s="49" t="s">
        <v>0</v>
      </c>
      <c r="U10" s="49" t="s">
        <v>0</v>
      </c>
      <c r="V10" s="47" t="s">
        <v>0</v>
      </c>
      <c r="W10" s="47" t="s">
        <v>2</v>
      </c>
      <c r="X10" s="68"/>
      <c r="Y10" s="128"/>
      <c r="Z10" s="300">
        <v>7</v>
      </c>
      <c r="AA10" s="301"/>
      <c r="AB10" s="302">
        <v>24</v>
      </c>
      <c r="AC10" s="301"/>
      <c r="AE10" s="85">
        <f>AB10+AC10</f>
        <v>24</v>
      </c>
    </row>
    <row r="11" spans="1:32">
      <c r="B11" s="40">
        <f>+B10+1</f>
        <v>2</v>
      </c>
      <c r="C11" s="263" t="s">
        <v>58</v>
      </c>
      <c r="D11" s="280"/>
      <c r="E11" s="281"/>
      <c r="F11" s="281"/>
      <c r="G11" s="19"/>
      <c r="H11" s="19"/>
      <c r="I11" s="20"/>
      <c r="J11" s="20"/>
      <c r="K11" s="20"/>
      <c r="L11" s="20"/>
      <c r="M11" s="20" t="s">
        <v>1</v>
      </c>
      <c r="N11" s="63" t="s">
        <v>41</v>
      </c>
      <c r="O11" s="44" t="s">
        <v>0</v>
      </c>
      <c r="P11" s="21" t="s">
        <v>0</v>
      </c>
      <c r="Q11" s="49" t="s">
        <v>0</v>
      </c>
      <c r="R11" s="49" t="s">
        <v>41</v>
      </c>
      <c r="S11" s="21" t="s">
        <v>0</v>
      </c>
      <c r="T11" s="21" t="s">
        <v>0</v>
      </c>
      <c r="U11" s="21" t="s">
        <v>0</v>
      </c>
      <c r="V11" s="19" t="s">
        <v>0</v>
      </c>
      <c r="W11" s="47" t="s">
        <v>2</v>
      </c>
      <c r="X11" s="69"/>
      <c r="Y11" s="152"/>
      <c r="Z11" s="308"/>
      <c r="AA11" s="301"/>
      <c r="AB11" s="316"/>
      <c r="AC11" s="301">
        <v>25</v>
      </c>
      <c r="AE11" s="85">
        <f t="shared" ref="AE11:AE74" si="0">AB11+AC11</f>
        <v>25</v>
      </c>
    </row>
    <row r="12" spans="1:32">
      <c r="B12" s="40">
        <f>+B11+1</f>
        <v>3</v>
      </c>
      <c r="C12" s="263" t="s">
        <v>153</v>
      </c>
      <c r="D12" s="280"/>
      <c r="E12" s="281" t="s">
        <v>1</v>
      </c>
      <c r="F12" s="281" t="s">
        <v>0</v>
      </c>
      <c r="G12" s="19" t="s">
        <v>0</v>
      </c>
      <c r="H12" s="19" t="s">
        <v>0</v>
      </c>
      <c r="I12" s="20" t="s">
        <v>0</v>
      </c>
      <c r="J12" s="20" t="s">
        <v>0</v>
      </c>
      <c r="K12" s="20" t="s">
        <v>0</v>
      </c>
      <c r="L12" s="20" t="s">
        <v>0</v>
      </c>
      <c r="M12" s="20" t="s">
        <v>0</v>
      </c>
      <c r="N12" s="63" t="s">
        <v>41</v>
      </c>
      <c r="O12" s="44" t="s">
        <v>0</v>
      </c>
      <c r="P12" s="21" t="s">
        <v>0</v>
      </c>
      <c r="Q12" s="49" t="s">
        <v>0</v>
      </c>
      <c r="R12" s="49" t="s">
        <v>41</v>
      </c>
      <c r="S12" s="21" t="s">
        <v>0</v>
      </c>
      <c r="T12" s="21" t="s">
        <v>0</v>
      </c>
      <c r="U12" s="21" t="s">
        <v>0</v>
      </c>
      <c r="V12" s="19" t="s">
        <v>0</v>
      </c>
      <c r="W12" s="47" t="s">
        <v>2</v>
      </c>
      <c r="X12" s="71"/>
      <c r="Y12" s="153"/>
      <c r="Z12" s="309"/>
      <c r="AA12" s="157"/>
      <c r="AB12" s="140"/>
      <c r="AC12" s="157"/>
      <c r="AE12" s="85">
        <f t="shared" si="0"/>
        <v>0</v>
      </c>
    </row>
    <row r="13" spans="1:32">
      <c r="B13" s="40">
        <f>+B12+1</f>
        <v>4</v>
      </c>
      <c r="C13" s="56" t="s">
        <v>59</v>
      </c>
      <c r="D13" s="282" t="s">
        <v>0</v>
      </c>
      <c r="E13" s="154" t="s">
        <v>1</v>
      </c>
      <c r="F13" s="154" t="s">
        <v>0</v>
      </c>
      <c r="G13" s="19" t="s">
        <v>0</v>
      </c>
      <c r="H13" s="19" t="s">
        <v>0</v>
      </c>
      <c r="I13" s="20" t="s">
        <v>0</v>
      </c>
      <c r="J13" s="20" t="s">
        <v>0</v>
      </c>
      <c r="K13" s="20" t="s">
        <v>0</v>
      </c>
      <c r="L13" s="20" t="s">
        <v>0</v>
      </c>
      <c r="M13" s="20" t="s">
        <v>0</v>
      </c>
      <c r="N13" s="63" t="s">
        <v>41</v>
      </c>
      <c r="O13" s="44" t="s">
        <v>0</v>
      </c>
      <c r="P13" s="21" t="s">
        <v>0</v>
      </c>
      <c r="Q13" s="49" t="s">
        <v>0</v>
      </c>
      <c r="R13" s="49" t="s">
        <v>41</v>
      </c>
      <c r="S13" s="21" t="s">
        <v>0</v>
      </c>
      <c r="T13" s="21" t="s">
        <v>0</v>
      </c>
      <c r="U13" s="21" t="s">
        <v>0</v>
      </c>
      <c r="V13" s="19" t="s">
        <v>0</v>
      </c>
      <c r="W13" s="47" t="s">
        <v>2</v>
      </c>
      <c r="X13" s="69"/>
      <c r="Y13" s="152"/>
      <c r="Z13" s="158">
        <v>7</v>
      </c>
      <c r="AA13" s="157"/>
      <c r="AB13" s="303">
        <v>24</v>
      </c>
      <c r="AC13" s="157"/>
      <c r="AE13" s="85">
        <f t="shared" si="0"/>
        <v>24</v>
      </c>
    </row>
    <row r="14" spans="1:32">
      <c r="B14" s="40">
        <f t="shared" ref="B14:B17" si="1">+B13+1</f>
        <v>5</v>
      </c>
      <c r="C14" s="56" t="s">
        <v>60</v>
      </c>
      <c r="D14" s="282"/>
      <c r="E14" s="154"/>
      <c r="F14" s="154"/>
      <c r="G14" s="19"/>
      <c r="H14" s="19"/>
      <c r="I14" s="20" t="s">
        <v>1</v>
      </c>
      <c r="J14" s="20" t="s">
        <v>0</v>
      </c>
      <c r="K14" s="20" t="s">
        <v>0</v>
      </c>
      <c r="L14" s="20" t="s">
        <v>0</v>
      </c>
      <c r="M14" s="20" t="s">
        <v>0</v>
      </c>
      <c r="N14" s="63" t="s">
        <v>41</v>
      </c>
      <c r="O14" s="44" t="s">
        <v>0</v>
      </c>
      <c r="P14" s="21" t="s">
        <v>0</v>
      </c>
      <c r="Q14" s="49" t="s">
        <v>0</v>
      </c>
      <c r="R14" s="49" t="s">
        <v>41</v>
      </c>
      <c r="S14" s="21" t="s">
        <v>0</v>
      </c>
      <c r="T14" s="21" t="s">
        <v>0</v>
      </c>
      <c r="U14" s="21" t="s">
        <v>0</v>
      </c>
      <c r="V14" s="19" t="s">
        <v>0</v>
      </c>
      <c r="W14" s="47" t="s">
        <v>2</v>
      </c>
      <c r="X14" s="69"/>
      <c r="Y14" s="152"/>
      <c r="Z14" s="300">
        <v>5</v>
      </c>
      <c r="AA14" s="301"/>
      <c r="AB14" s="302">
        <v>24</v>
      </c>
      <c r="AC14" s="301"/>
      <c r="AE14" s="85">
        <f t="shared" si="0"/>
        <v>24</v>
      </c>
    </row>
    <row r="15" spans="1:32">
      <c r="B15" s="40">
        <f t="shared" si="1"/>
        <v>6</v>
      </c>
      <c r="C15" s="56" t="s">
        <v>61</v>
      </c>
      <c r="D15" s="282"/>
      <c r="E15" s="154"/>
      <c r="F15" s="154"/>
      <c r="G15" s="19"/>
      <c r="H15" s="19"/>
      <c r="I15" s="20"/>
      <c r="J15" s="20" t="s">
        <v>1</v>
      </c>
      <c r="K15" s="20" t="s">
        <v>0</v>
      </c>
      <c r="L15" s="20" t="s">
        <v>0</v>
      </c>
      <c r="M15" s="20" t="s">
        <v>0</v>
      </c>
      <c r="N15" s="63" t="s">
        <v>41</v>
      </c>
      <c r="O15" s="44" t="s">
        <v>0</v>
      </c>
      <c r="P15" s="21" t="s">
        <v>0</v>
      </c>
      <c r="Q15" s="49" t="s">
        <v>0</v>
      </c>
      <c r="R15" s="49" t="s">
        <v>41</v>
      </c>
      <c r="S15" s="21" t="s">
        <v>0</v>
      </c>
      <c r="T15" s="21" t="s">
        <v>0</v>
      </c>
      <c r="U15" s="21" t="s">
        <v>0</v>
      </c>
      <c r="V15" s="19" t="s">
        <v>0</v>
      </c>
      <c r="W15" s="47" t="s">
        <v>2</v>
      </c>
      <c r="X15" s="69"/>
      <c r="Y15" s="152"/>
      <c r="Z15" s="159"/>
      <c r="AA15" s="160"/>
      <c r="AB15" s="159"/>
      <c r="AC15" s="160">
        <v>25</v>
      </c>
      <c r="AE15" s="85">
        <f t="shared" si="0"/>
        <v>25</v>
      </c>
    </row>
    <row r="16" spans="1:32">
      <c r="B16" s="40">
        <f t="shared" si="1"/>
        <v>7</v>
      </c>
      <c r="C16" s="56" t="s">
        <v>62</v>
      </c>
      <c r="D16" s="282" t="s">
        <v>0</v>
      </c>
      <c r="E16" s="154"/>
      <c r="F16" s="154"/>
      <c r="G16" s="19"/>
      <c r="H16" s="19"/>
      <c r="I16" s="20"/>
      <c r="J16" s="20"/>
      <c r="K16" s="20"/>
      <c r="L16" s="20"/>
      <c r="M16" s="20" t="s">
        <v>1</v>
      </c>
      <c r="N16" s="63" t="s">
        <v>41</v>
      </c>
      <c r="O16" s="44" t="s">
        <v>0</v>
      </c>
      <c r="P16" s="21" t="s">
        <v>0</v>
      </c>
      <c r="Q16" s="49" t="s">
        <v>0</v>
      </c>
      <c r="R16" s="49" t="s">
        <v>41</v>
      </c>
      <c r="S16" s="21" t="s">
        <v>0</v>
      </c>
      <c r="T16" s="21" t="s">
        <v>0</v>
      </c>
      <c r="U16" s="21" t="s">
        <v>0</v>
      </c>
      <c r="V16" s="19" t="s">
        <v>0</v>
      </c>
      <c r="W16" s="47" t="s">
        <v>2</v>
      </c>
      <c r="X16" s="69"/>
      <c r="Y16" s="152"/>
      <c r="Z16" s="158"/>
      <c r="AA16" s="157"/>
      <c r="AB16" s="158">
        <v>25</v>
      </c>
      <c r="AC16" s="157"/>
      <c r="AE16" s="85">
        <f t="shared" si="0"/>
        <v>25</v>
      </c>
    </row>
    <row r="17" spans="2:31">
      <c r="B17" s="40">
        <f t="shared" si="1"/>
        <v>8</v>
      </c>
      <c r="C17" s="56" t="s">
        <v>63</v>
      </c>
      <c r="D17" s="282"/>
      <c r="E17" s="154"/>
      <c r="F17" s="154"/>
      <c r="G17" s="19"/>
      <c r="H17" s="19"/>
      <c r="I17" s="20"/>
      <c r="J17" s="20"/>
      <c r="K17" s="20"/>
      <c r="L17" s="20"/>
      <c r="M17" s="20"/>
      <c r="N17" s="63" t="s">
        <v>42</v>
      </c>
      <c r="O17" s="44" t="s">
        <v>0</v>
      </c>
      <c r="P17" s="21" t="s">
        <v>0</v>
      </c>
      <c r="Q17" s="49" t="s">
        <v>0</v>
      </c>
      <c r="R17" s="49" t="s">
        <v>41</v>
      </c>
      <c r="S17" s="21" t="s">
        <v>0</v>
      </c>
      <c r="T17" s="21" t="s">
        <v>0</v>
      </c>
      <c r="U17" s="21" t="s">
        <v>0</v>
      </c>
      <c r="V17" s="19" t="s">
        <v>0</v>
      </c>
      <c r="W17" s="47" t="s">
        <v>2</v>
      </c>
      <c r="X17" s="69"/>
      <c r="Y17" s="152"/>
      <c r="Z17" s="158"/>
      <c r="AA17" s="157"/>
      <c r="AB17" s="318" t="s">
        <v>160</v>
      </c>
      <c r="AC17" s="157"/>
      <c r="AE17" s="85" t="e">
        <f t="shared" si="0"/>
        <v>#VALUE!</v>
      </c>
    </row>
    <row r="18" spans="2:31">
      <c r="B18" s="146"/>
      <c r="C18" s="56" t="s">
        <v>64</v>
      </c>
      <c r="D18" s="282"/>
      <c r="E18" s="154"/>
      <c r="F18" s="154"/>
      <c r="G18" s="19"/>
      <c r="H18" s="19"/>
      <c r="I18" s="20"/>
      <c r="J18" s="20"/>
      <c r="K18" s="20"/>
      <c r="L18" s="20"/>
      <c r="M18" s="20"/>
      <c r="N18" s="63"/>
      <c r="O18" s="44" t="s">
        <v>1</v>
      </c>
      <c r="P18" s="21" t="s">
        <v>0</v>
      </c>
      <c r="Q18" s="49" t="s">
        <v>0</v>
      </c>
      <c r="R18" s="49" t="s">
        <v>41</v>
      </c>
      <c r="S18" s="21" t="s">
        <v>0</v>
      </c>
      <c r="T18" s="21" t="s">
        <v>0</v>
      </c>
      <c r="U18" s="21" t="s">
        <v>0</v>
      </c>
      <c r="V18" s="19" t="s">
        <v>0</v>
      </c>
      <c r="W18" s="47" t="s">
        <v>2</v>
      </c>
      <c r="X18" s="69"/>
      <c r="Y18" s="152"/>
      <c r="Z18" s="200"/>
      <c r="AA18" s="156"/>
      <c r="AB18" s="318" t="s">
        <v>165</v>
      </c>
      <c r="AC18" s="156"/>
      <c r="AE18" s="85" t="e">
        <f t="shared" si="0"/>
        <v>#VALUE!</v>
      </c>
    </row>
    <row r="19" spans="2:31">
      <c r="B19" s="45"/>
      <c r="C19" s="39" t="s">
        <v>57</v>
      </c>
      <c r="D19" s="14"/>
      <c r="E19" s="14"/>
      <c r="F19" s="14"/>
      <c r="G19" s="50"/>
      <c r="H19" s="50"/>
      <c r="I19" s="51"/>
      <c r="J19" s="51"/>
      <c r="K19" s="51"/>
      <c r="L19" s="51"/>
      <c r="M19" s="51"/>
      <c r="N19" s="62"/>
      <c r="O19" s="50"/>
      <c r="P19" s="52"/>
      <c r="Q19" s="52"/>
      <c r="R19" s="52"/>
      <c r="S19" s="52"/>
      <c r="T19" s="52"/>
      <c r="U19" s="52"/>
      <c r="V19" s="53"/>
      <c r="W19" s="53"/>
      <c r="X19" s="67"/>
      <c r="Y19" s="90"/>
      <c r="Z19" s="67"/>
      <c r="AA19" s="90"/>
      <c r="AB19" s="319"/>
      <c r="AC19" s="167"/>
      <c r="AE19" s="85">
        <f t="shared" si="0"/>
        <v>0</v>
      </c>
    </row>
    <row r="20" spans="2:31">
      <c r="B20" s="40">
        <f>B17+1</f>
        <v>9</v>
      </c>
      <c r="C20" s="56" t="s">
        <v>65</v>
      </c>
      <c r="D20" s="282"/>
      <c r="E20" s="154"/>
      <c r="F20" s="154"/>
      <c r="G20" s="19"/>
      <c r="H20" s="19"/>
      <c r="I20" s="20"/>
      <c r="J20" s="20"/>
      <c r="K20" s="20"/>
      <c r="L20" s="20"/>
      <c r="M20" s="20"/>
      <c r="N20" s="64" t="s">
        <v>42</v>
      </c>
      <c r="O20" s="44" t="s">
        <v>0</v>
      </c>
      <c r="P20" s="21" t="s">
        <v>0</v>
      </c>
      <c r="Q20" s="49" t="s">
        <v>0</v>
      </c>
      <c r="R20" s="49" t="s">
        <v>41</v>
      </c>
      <c r="S20" s="21" t="s">
        <v>0</v>
      </c>
      <c r="T20" s="21" t="s">
        <v>0</v>
      </c>
      <c r="U20" s="21" t="s">
        <v>0</v>
      </c>
      <c r="V20" s="19" t="s">
        <v>0</v>
      </c>
      <c r="W20" s="44" t="s">
        <v>0</v>
      </c>
      <c r="X20" s="69" t="s">
        <v>2</v>
      </c>
      <c r="Y20" s="152"/>
      <c r="Z20" s="339"/>
      <c r="AA20" s="323"/>
      <c r="AB20" s="304">
        <v>25</v>
      </c>
      <c r="AC20" s="160"/>
      <c r="AE20" s="85">
        <f t="shared" si="0"/>
        <v>25</v>
      </c>
    </row>
    <row r="21" spans="2:31">
      <c r="B21" s="40">
        <f>B20+1</f>
        <v>10</v>
      </c>
      <c r="C21" s="56" t="s">
        <v>68</v>
      </c>
      <c r="D21" s="282"/>
      <c r="E21" s="154"/>
      <c r="F21" s="154"/>
      <c r="G21" s="19"/>
      <c r="H21" s="19"/>
      <c r="I21" s="20"/>
      <c r="J21" s="20"/>
      <c r="K21" s="20"/>
      <c r="L21" s="20"/>
      <c r="M21" s="147"/>
      <c r="N21" s="64"/>
      <c r="O21" s="44"/>
      <c r="P21" s="21"/>
      <c r="Q21" s="49"/>
      <c r="R21" s="49"/>
      <c r="S21" s="21"/>
      <c r="T21" s="21"/>
      <c r="U21" s="21"/>
      <c r="V21" s="19"/>
      <c r="W21" s="44"/>
      <c r="X21" s="69"/>
      <c r="Y21" s="152"/>
      <c r="Z21" s="339"/>
      <c r="AA21" s="323"/>
      <c r="AB21" s="304"/>
      <c r="AC21" s="160"/>
      <c r="AE21" s="85">
        <f t="shared" si="0"/>
        <v>0</v>
      </c>
    </row>
    <row r="22" spans="2:31">
      <c r="B22" s="40">
        <f>B21+1</f>
        <v>11</v>
      </c>
      <c r="C22" s="56" t="s">
        <v>66</v>
      </c>
      <c r="D22" s="282"/>
      <c r="E22" s="154"/>
      <c r="F22" s="154"/>
      <c r="G22" s="19"/>
      <c r="H22" s="19"/>
      <c r="I22" s="20"/>
      <c r="J22" s="20"/>
      <c r="K22" s="20"/>
      <c r="L22" s="20"/>
      <c r="M22" s="147"/>
      <c r="N22" s="64"/>
      <c r="O22" s="44"/>
      <c r="P22" s="21"/>
      <c r="Q22" s="49"/>
      <c r="R22" s="49"/>
      <c r="S22" s="21"/>
      <c r="T22" s="21"/>
      <c r="U22" s="21"/>
      <c r="V22" s="19"/>
      <c r="W22" s="44"/>
      <c r="X22" s="69"/>
      <c r="Y22" s="152"/>
      <c r="Z22" s="339"/>
      <c r="AA22" s="323"/>
      <c r="AB22" s="304"/>
      <c r="AC22" s="160"/>
      <c r="AE22" s="85">
        <f t="shared" si="0"/>
        <v>0</v>
      </c>
    </row>
    <row r="23" spans="2:31">
      <c r="B23" s="40"/>
      <c r="C23" s="56" t="s">
        <v>67</v>
      </c>
      <c r="D23" s="282"/>
      <c r="E23" s="154"/>
      <c r="F23" s="154"/>
      <c r="G23" s="19"/>
      <c r="H23" s="19"/>
      <c r="I23" s="20"/>
      <c r="J23" s="20"/>
      <c r="K23" s="20"/>
      <c r="L23" s="20"/>
      <c r="M23" s="147"/>
      <c r="N23" s="64"/>
      <c r="O23" s="44"/>
      <c r="P23" s="21"/>
      <c r="Q23" s="21"/>
      <c r="R23" s="21"/>
      <c r="S23" s="21"/>
      <c r="T23" s="21"/>
      <c r="U23" s="21"/>
      <c r="V23" s="19"/>
      <c r="W23" s="44"/>
      <c r="X23" s="69"/>
      <c r="Y23" s="152"/>
      <c r="Z23" s="340"/>
      <c r="AA23" s="324"/>
      <c r="AB23" s="303"/>
      <c r="AC23" s="156"/>
      <c r="AE23" s="85">
        <f t="shared" si="0"/>
        <v>0</v>
      </c>
    </row>
    <row r="24" spans="2:31">
      <c r="B24" s="45"/>
      <c r="C24" s="39" t="s">
        <v>83</v>
      </c>
      <c r="D24" s="14"/>
      <c r="E24" s="14"/>
      <c r="F24" s="14"/>
      <c r="G24" s="50"/>
      <c r="H24" s="50"/>
      <c r="I24" s="51"/>
      <c r="J24" s="51"/>
      <c r="K24" s="51"/>
      <c r="L24" s="51"/>
      <c r="M24" s="51"/>
      <c r="N24" s="62"/>
      <c r="O24" s="50"/>
      <c r="P24" s="52"/>
      <c r="Q24" s="52"/>
      <c r="R24" s="52"/>
      <c r="S24" s="52"/>
      <c r="T24" s="52"/>
      <c r="U24" s="52"/>
      <c r="V24" s="53"/>
      <c r="W24" s="53"/>
      <c r="X24" s="67"/>
      <c r="Y24" s="90"/>
      <c r="Z24" s="67"/>
      <c r="AA24" s="90"/>
      <c r="AB24" s="319"/>
      <c r="AC24" s="167"/>
      <c r="AE24" s="85">
        <f t="shared" si="0"/>
        <v>0</v>
      </c>
    </row>
    <row r="25" spans="2:31">
      <c r="B25" s="40">
        <f>+B22+1</f>
        <v>12</v>
      </c>
      <c r="C25" s="56" t="s">
        <v>69</v>
      </c>
      <c r="D25" s="282" t="s">
        <v>0</v>
      </c>
      <c r="E25" s="154" t="s">
        <v>1</v>
      </c>
      <c r="F25" s="154" t="s">
        <v>0</v>
      </c>
      <c r="G25" s="19" t="s">
        <v>0</v>
      </c>
      <c r="H25" s="19" t="s">
        <v>0</v>
      </c>
      <c r="I25" s="20" t="s">
        <v>0</v>
      </c>
      <c r="J25" s="20" t="s">
        <v>0</v>
      </c>
      <c r="K25" s="20" t="s">
        <v>0</v>
      </c>
      <c r="L25" s="20" t="s">
        <v>0</v>
      </c>
      <c r="M25" s="20" t="s">
        <v>0</v>
      </c>
      <c r="N25" s="64" t="s">
        <v>41</v>
      </c>
      <c r="O25" s="44" t="s">
        <v>0</v>
      </c>
      <c r="P25" s="21" t="s">
        <v>0</v>
      </c>
      <c r="Q25" s="49" t="s">
        <v>0</v>
      </c>
      <c r="R25" s="49" t="s">
        <v>41</v>
      </c>
      <c r="S25" s="21" t="s">
        <v>0</v>
      </c>
      <c r="T25" s="21" t="s">
        <v>0</v>
      </c>
      <c r="U25" s="21" t="s">
        <v>0</v>
      </c>
      <c r="V25" s="19" t="s">
        <v>0</v>
      </c>
      <c r="W25" s="44" t="s">
        <v>0</v>
      </c>
      <c r="X25" s="69" t="s">
        <v>0</v>
      </c>
      <c r="Y25" s="154" t="s">
        <v>2</v>
      </c>
      <c r="Z25" s="338">
        <v>7</v>
      </c>
      <c r="AA25" s="325"/>
      <c r="AB25" s="317">
        <v>24</v>
      </c>
      <c r="AC25" s="161"/>
      <c r="AE25" s="85">
        <f t="shared" si="0"/>
        <v>24</v>
      </c>
    </row>
    <row r="26" spans="2:31">
      <c r="B26" s="40">
        <f>+B25+1</f>
        <v>13</v>
      </c>
      <c r="C26" s="56" t="s">
        <v>71</v>
      </c>
      <c r="D26" s="282"/>
      <c r="E26" s="154"/>
      <c r="F26" s="154"/>
      <c r="G26" s="19"/>
      <c r="H26" s="19"/>
      <c r="I26" s="19" t="s">
        <v>1</v>
      </c>
      <c r="J26" s="19" t="s">
        <v>0</v>
      </c>
      <c r="K26" s="19" t="s">
        <v>0</v>
      </c>
      <c r="L26" s="19" t="s">
        <v>0</v>
      </c>
      <c r="M26" s="19" t="s">
        <v>0</v>
      </c>
      <c r="N26" s="64" t="s">
        <v>41</v>
      </c>
      <c r="O26" s="44" t="s">
        <v>0</v>
      </c>
      <c r="P26" s="21" t="s">
        <v>0</v>
      </c>
      <c r="Q26" s="49" t="s">
        <v>0</v>
      </c>
      <c r="R26" s="49" t="s">
        <v>41</v>
      </c>
      <c r="S26" s="21" t="s">
        <v>0</v>
      </c>
      <c r="T26" s="21" t="s">
        <v>0</v>
      </c>
      <c r="U26" s="21" t="s">
        <v>0</v>
      </c>
      <c r="V26" s="19" t="s">
        <v>0</v>
      </c>
      <c r="W26" s="44" t="s">
        <v>0</v>
      </c>
      <c r="X26" s="69" t="s">
        <v>2</v>
      </c>
      <c r="Y26" s="155"/>
      <c r="Z26" s="199">
        <v>7</v>
      </c>
      <c r="AA26" s="326"/>
      <c r="AB26" s="262">
        <v>24</v>
      </c>
      <c r="AC26" s="177"/>
      <c r="AE26" s="85">
        <f t="shared" si="0"/>
        <v>24</v>
      </c>
    </row>
    <row r="27" spans="2:31">
      <c r="B27" s="40">
        <f>+B26+1</f>
        <v>14</v>
      </c>
      <c r="C27" s="57" t="s">
        <v>70</v>
      </c>
      <c r="D27" s="283"/>
      <c r="E27" s="284"/>
      <c r="F27" s="284"/>
      <c r="G27" s="202"/>
      <c r="H27" s="202"/>
      <c r="I27" s="202"/>
      <c r="J27" s="202"/>
      <c r="K27" s="202" t="s">
        <v>1</v>
      </c>
      <c r="L27" s="202" t="s">
        <v>0</v>
      </c>
      <c r="M27" s="202" t="s">
        <v>0</v>
      </c>
      <c r="N27" s="64" t="s">
        <v>41</v>
      </c>
      <c r="O27" s="44" t="s">
        <v>0</v>
      </c>
      <c r="P27" s="21" t="s">
        <v>0</v>
      </c>
      <c r="Q27" s="49" t="s">
        <v>0</v>
      </c>
      <c r="R27" s="49" t="s">
        <v>41</v>
      </c>
      <c r="S27" s="21" t="s">
        <v>0</v>
      </c>
      <c r="T27" s="21" t="s">
        <v>0</v>
      </c>
      <c r="U27" s="21" t="s">
        <v>0</v>
      </c>
      <c r="V27" s="19" t="s">
        <v>0</v>
      </c>
      <c r="W27" s="44" t="s">
        <v>0</v>
      </c>
      <c r="X27" s="69" t="s">
        <v>2</v>
      </c>
      <c r="Y27" s="155"/>
      <c r="Z27" s="341"/>
      <c r="AA27" s="326"/>
      <c r="AB27" s="262"/>
      <c r="AC27" s="177">
        <v>25</v>
      </c>
      <c r="AE27" s="85">
        <f t="shared" si="0"/>
        <v>25</v>
      </c>
    </row>
    <row r="28" spans="2:31">
      <c r="B28" s="40">
        <f>+B27+1</f>
        <v>15</v>
      </c>
      <c r="C28" s="263" t="s">
        <v>152</v>
      </c>
      <c r="D28" s="280"/>
      <c r="E28" s="281"/>
      <c r="F28" s="281"/>
      <c r="G28" s="19"/>
      <c r="H28" s="202"/>
      <c r="I28" s="202"/>
      <c r="J28" s="202"/>
      <c r="K28" s="202"/>
      <c r="L28" s="202"/>
      <c r="M28" s="202" t="s">
        <v>1</v>
      </c>
      <c r="N28" s="64" t="s">
        <v>41</v>
      </c>
      <c r="O28" s="44" t="s">
        <v>0</v>
      </c>
      <c r="P28" s="203" t="s">
        <v>0</v>
      </c>
      <c r="Q28" s="49" t="s">
        <v>0</v>
      </c>
      <c r="R28" s="49" t="s">
        <v>41</v>
      </c>
      <c r="S28" s="203" t="s">
        <v>0</v>
      </c>
      <c r="T28" s="203" t="s">
        <v>0</v>
      </c>
      <c r="U28" s="203" t="s">
        <v>0</v>
      </c>
      <c r="V28" s="19" t="s">
        <v>0</v>
      </c>
      <c r="W28" s="19" t="s">
        <v>2</v>
      </c>
      <c r="X28" s="69"/>
      <c r="Y28" s="155"/>
      <c r="Z28" s="341"/>
      <c r="AA28" s="326"/>
      <c r="AB28" s="262">
        <v>25</v>
      </c>
      <c r="AC28" s="177"/>
      <c r="AE28" s="85">
        <f t="shared" si="0"/>
        <v>25</v>
      </c>
    </row>
    <row r="29" spans="2:31">
      <c r="B29" s="40">
        <f>+B28+1</f>
        <v>16</v>
      </c>
      <c r="C29" s="57" t="s">
        <v>72</v>
      </c>
      <c r="D29" s="283" t="s">
        <v>0</v>
      </c>
      <c r="E29" s="284" t="s">
        <v>1</v>
      </c>
      <c r="F29" s="284" t="s">
        <v>0</v>
      </c>
      <c r="G29" s="202" t="s">
        <v>0</v>
      </c>
      <c r="H29" s="202" t="s">
        <v>0</v>
      </c>
      <c r="I29" s="202" t="s">
        <v>0</v>
      </c>
      <c r="J29" s="202" t="s">
        <v>0</v>
      </c>
      <c r="K29" s="202" t="s">
        <v>0</v>
      </c>
      <c r="L29" s="202" t="s">
        <v>0</v>
      </c>
      <c r="M29" s="202" t="s">
        <v>0</v>
      </c>
      <c r="N29" s="64" t="s">
        <v>41</v>
      </c>
      <c r="O29" s="44" t="s">
        <v>0</v>
      </c>
      <c r="P29" s="203" t="s">
        <v>0</v>
      </c>
      <c r="Q29" s="49" t="s">
        <v>0</v>
      </c>
      <c r="R29" s="49" t="s">
        <v>41</v>
      </c>
      <c r="S29" s="203" t="s">
        <v>0</v>
      </c>
      <c r="T29" s="203" t="s">
        <v>0</v>
      </c>
      <c r="U29" s="203" t="s">
        <v>0</v>
      </c>
      <c r="V29" s="19" t="s">
        <v>0</v>
      </c>
      <c r="W29" s="44" t="s">
        <v>0</v>
      </c>
      <c r="X29" s="69" t="s">
        <v>0</v>
      </c>
      <c r="Y29" s="205" t="s">
        <v>2</v>
      </c>
      <c r="Z29" s="342"/>
      <c r="AA29" s="328"/>
      <c r="AB29" s="305">
        <v>25</v>
      </c>
      <c r="AC29" s="206"/>
      <c r="AE29" s="85">
        <f t="shared" si="0"/>
        <v>25</v>
      </c>
    </row>
    <row r="30" spans="2:31">
      <c r="B30" s="40">
        <f t="shared" ref="B30:B33" si="2">+B29+1</f>
        <v>17</v>
      </c>
      <c r="C30" s="57" t="s">
        <v>73</v>
      </c>
      <c r="D30" s="283"/>
      <c r="E30" s="284"/>
      <c r="F30" s="284"/>
      <c r="G30" s="202" t="s">
        <v>1</v>
      </c>
      <c r="H30" s="202" t="s">
        <v>0</v>
      </c>
      <c r="I30" s="202" t="s">
        <v>0</v>
      </c>
      <c r="J30" s="202" t="s">
        <v>0</v>
      </c>
      <c r="K30" s="202" t="s">
        <v>0</v>
      </c>
      <c r="L30" s="202" t="s">
        <v>0</v>
      </c>
      <c r="M30" s="202" t="s">
        <v>0</v>
      </c>
      <c r="N30" s="64" t="s">
        <v>41</v>
      </c>
      <c r="O30" s="44" t="s">
        <v>0</v>
      </c>
      <c r="P30" s="203" t="s">
        <v>0</v>
      </c>
      <c r="Q30" s="49" t="s">
        <v>0</v>
      </c>
      <c r="R30" s="49" t="s">
        <v>41</v>
      </c>
      <c r="S30" s="203" t="s">
        <v>0</v>
      </c>
      <c r="T30" s="203" t="s">
        <v>0</v>
      </c>
      <c r="U30" s="203" t="s">
        <v>0</v>
      </c>
      <c r="V30" s="19" t="s">
        <v>0</v>
      </c>
      <c r="W30" s="44" t="s">
        <v>0</v>
      </c>
      <c r="X30" s="69" t="s">
        <v>0</v>
      </c>
      <c r="Y30" s="154" t="s">
        <v>2</v>
      </c>
      <c r="Z30" s="343"/>
      <c r="AA30" s="330"/>
      <c r="AB30" s="215"/>
      <c r="AC30" s="208">
        <v>25</v>
      </c>
      <c r="AE30" s="85">
        <f t="shared" si="0"/>
        <v>25</v>
      </c>
    </row>
    <row r="31" spans="2:31">
      <c r="B31" s="40">
        <f t="shared" si="2"/>
        <v>18</v>
      </c>
      <c r="C31" s="57" t="s">
        <v>74</v>
      </c>
      <c r="D31" s="283"/>
      <c r="E31" s="284"/>
      <c r="F31" s="284"/>
      <c r="G31" s="202"/>
      <c r="H31" s="202"/>
      <c r="I31" s="202"/>
      <c r="J31" s="202" t="s">
        <v>1</v>
      </c>
      <c r="K31" s="202" t="s">
        <v>0</v>
      </c>
      <c r="L31" s="202" t="s">
        <v>0</v>
      </c>
      <c r="M31" s="202" t="s">
        <v>0</v>
      </c>
      <c r="N31" s="64" t="s">
        <v>41</v>
      </c>
      <c r="O31" s="44" t="s">
        <v>0</v>
      </c>
      <c r="P31" s="203" t="s">
        <v>0</v>
      </c>
      <c r="Q31" s="49" t="s">
        <v>0</v>
      </c>
      <c r="R31" s="49" t="s">
        <v>41</v>
      </c>
      <c r="S31" s="203" t="s">
        <v>0</v>
      </c>
      <c r="T31" s="203" t="s">
        <v>0</v>
      </c>
      <c r="U31" s="203" t="s">
        <v>0</v>
      </c>
      <c r="V31" s="19" t="s">
        <v>0</v>
      </c>
      <c r="W31" s="44" t="s">
        <v>0</v>
      </c>
      <c r="X31" s="69" t="s">
        <v>0</v>
      </c>
      <c r="Y31" s="154" t="s">
        <v>2</v>
      </c>
      <c r="Z31" s="344"/>
      <c r="AA31" s="331"/>
      <c r="AB31" s="214"/>
      <c r="AC31" s="178"/>
      <c r="AE31" s="85">
        <f t="shared" si="0"/>
        <v>0</v>
      </c>
    </row>
    <row r="32" spans="2:31">
      <c r="B32" s="40">
        <f t="shared" si="2"/>
        <v>19</v>
      </c>
      <c r="C32" s="57" t="s">
        <v>75</v>
      </c>
      <c r="D32" s="283"/>
      <c r="E32" s="284"/>
      <c r="F32" s="284"/>
      <c r="G32" s="202" t="s">
        <v>1</v>
      </c>
      <c r="H32" s="202" t="s">
        <v>0</v>
      </c>
      <c r="I32" s="202" t="s">
        <v>0</v>
      </c>
      <c r="J32" s="202" t="s">
        <v>0</v>
      </c>
      <c r="K32" s="202" t="s">
        <v>0</v>
      </c>
      <c r="L32" s="202" t="s">
        <v>0</v>
      </c>
      <c r="M32" s="202" t="s">
        <v>0</v>
      </c>
      <c r="N32" s="64" t="s">
        <v>41</v>
      </c>
      <c r="O32" s="44" t="s">
        <v>0</v>
      </c>
      <c r="P32" s="203" t="s">
        <v>0</v>
      </c>
      <c r="Q32" s="49" t="s">
        <v>0</v>
      </c>
      <c r="R32" s="49" t="s">
        <v>41</v>
      </c>
      <c r="S32" s="203" t="s">
        <v>0</v>
      </c>
      <c r="T32" s="203" t="s">
        <v>0</v>
      </c>
      <c r="U32" s="203" t="s">
        <v>0</v>
      </c>
      <c r="V32" s="19" t="s">
        <v>0</v>
      </c>
      <c r="W32" s="44" t="s">
        <v>0</v>
      </c>
      <c r="X32" s="69" t="s">
        <v>0</v>
      </c>
      <c r="Y32" s="210" t="s">
        <v>2</v>
      </c>
      <c r="Z32" s="344">
        <v>7</v>
      </c>
      <c r="AA32" s="328"/>
      <c r="AB32" s="215">
        <v>24</v>
      </c>
      <c r="AC32" s="208"/>
      <c r="AE32" s="85">
        <f t="shared" si="0"/>
        <v>24</v>
      </c>
    </row>
    <row r="33" spans="2:31">
      <c r="B33" s="40">
        <f t="shared" si="2"/>
        <v>20</v>
      </c>
      <c r="C33" s="57" t="s">
        <v>33</v>
      </c>
      <c r="D33" s="283"/>
      <c r="E33" s="284"/>
      <c r="F33" s="284"/>
      <c r="G33" s="202"/>
      <c r="H33" s="202"/>
      <c r="I33" s="202"/>
      <c r="J33" s="202"/>
      <c r="K33" s="202" t="s">
        <v>1</v>
      </c>
      <c r="L33" s="202" t="s">
        <v>0</v>
      </c>
      <c r="M33" s="202" t="s">
        <v>0</v>
      </c>
      <c r="N33" s="204" t="s">
        <v>0</v>
      </c>
      <c r="O33" s="44" t="s">
        <v>0</v>
      </c>
      <c r="P33" s="203" t="s">
        <v>0</v>
      </c>
      <c r="Q33" s="203" t="s">
        <v>0</v>
      </c>
      <c r="R33" s="21" t="s">
        <v>0</v>
      </c>
      <c r="S33" s="203" t="s">
        <v>0</v>
      </c>
      <c r="T33" s="203" t="s">
        <v>0</v>
      </c>
      <c r="U33" s="203" t="s">
        <v>0</v>
      </c>
      <c r="V33" s="19" t="s">
        <v>0</v>
      </c>
      <c r="W33" s="44" t="s">
        <v>0</v>
      </c>
      <c r="X33" s="69" t="s">
        <v>0</v>
      </c>
      <c r="Y33" s="154" t="s">
        <v>2</v>
      </c>
      <c r="Z33" s="329"/>
      <c r="AA33" s="330"/>
      <c r="AB33" s="215"/>
      <c r="AC33" s="310"/>
      <c r="AE33" s="85">
        <f t="shared" si="0"/>
        <v>0</v>
      </c>
    </row>
    <row r="34" spans="2:31">
      <c r="B34" s="40"/>
      <c r="C34" s="57" t="s">
        <v>76</v>
      </c>
      <c r="D34" s="283"/>
      <c r="E34" s="284"/>
      <c r="F34" s="284"/>
      <c r="G34" s="202"/>
      <c r="H34" s="202"/>
      <c r="I34" s="202"/>
      <c r="J34" s="202"/>
      <c r="K34" s="202"/>
      <c r="L34" s="202"/>
      <c r="M34" s="202"/>
      <c r="N34" s="204" t="s">
        <v>1</v>
      </c>
      <c r="O34" s="44" t="s">
        <v>0</v>
      </c>
      <c r="P34" s="203" t="s">
        <v>0</v>
      </c>
      <c r="Q34" s="49" t="s">
        <v>0</v>
      </c>
      <c r="R34" s="21" t="s">
        <v>2</v>
      </c>
      <c r="S34" s="203"/>
      <c r="T34" s="203"/>
      <c r="U34" s="203" t="s">
        <v>0</v>
      </c>
      <c r="V34" s="19"/>
      <c r="W34" s="44"/>
      <c r="X34" s="69"/>
      <c r="Y34" s="155"/>
      <c r="Z34" s="332"/>
      <c r="AA34" s="333"/>
      <c r="AB34" s="305"/>
      <c r="AC34" s="168"/>
      <c r="AE34" s="85">
        <f t="shared" si="0"/>
        <v>0</v>
      </c>
    </row>
    <row r="35" spans="2:31">
      <c r="B35" s="40"/>
      <c r="C35" s="57" t="s">
        <v>305</v>
      </c>
      <c r="D35" s="283"/>
      <c r="E35" s="284"/>
      <c r="F35" s="284"/>
      <c r="G35" s="202"/>
      <c r="H35" s="202"/>
      <c r="I35" s="202"/>
      <c r="J35" s="202"/>
      <c r="K35" s="202"/>
      <c r="L35" s="202"/>
      <c r="M35" s="202"/>
      <c r="N35" s="204" t="s">
        <v>1</v>
      </c>
      <c r="O35" s="44" t="s">
        <v>0</v>
      </c>
      <c r="P35" s="203" t="s">
        <v>0</v>
      </c>
      <c r="Q35" s="49" t="s">
        <v>0</v>
      </c>
      <c r="R35" s="21" t="s">
        <v>2</v>
      </c>
      <c r="S35" s="203"/>
      <c r="T35" s="203"/>
      <c r="U35" s="203"/>
      <c r="V35" s="19"/>
      <c r="W35" s="44"/>
      <c r="X35" s="69"/>
      <c r="Y35" s="155"/>
      <c r="Z35" s="334"/>
      <c r="AA35" s="335"/>
      <c r="AB35" s="214"/>
      <c r="AC35" s="248"/>
      <c r="AE35" s="85">
        <f t="shared" si="0"/>
        <v>0</v>
      </c>
    </row>
    <row r="36" spans="2:31">
      <c r="B36" s="40">
        <f>+B33+1</f>
        <v>21</v>
      </c>
      <c r="C36" s="57" t="s">
        <v>77</v>
      </c>
      <c r="D36" s="283" t="s">
        <v>0</v>
      </c>
      <c r="E36" s="284" t="s">
        <v>1</v>
      </c>
      <c r="F36" s="284" t="s">
        <v>0</v>
      </c>
      <c r="G36" s="202" t="s">
        <v>0</v>
      </c>
      <c r="H36" s="202" t="s">
        <v>0</v>
      </c>
      <c r="I36" s="202" t="s">
        <v>0</v>
      </c>
      <c r="J36" s="202" t="s">
        <v>0</v>
      </c>
      <c r="K36" s="202" t="s">
        <v>0</v>
      </c>
      <c r="L36" s="202" t="s">
        <v>0</v>
      </c>
      <c r="M36" s="202" t="s">
        <v>0</v>
      </c>
      <c r="N36" s="64" t="s">
        <v>41</v>
      </c>
      <c r="O36" s="44" t="s">
        <v>0</v>
      </c>
      <c r="P36" s="203" t="s">
        <v>0</v>
      </c>
      <c r="Q36" s="49" t="s">
        <v>41</v>
      </c>
      <c r="R36" s="21" t="s">
        <v>0</v>
      </c>
      <c r="S36" s="203" t="s">
        <v>0</v>
      </c>
      <c r="T36" s="203" t="s">
        <v>0</v>
      </c>
      <c r="U36" s="203" t="s">
        <v>0</v>
      </c>
      <c r="V36" s="19" t="s">
        <v>0</v>
      </c>
      <c r="W36" s="44" t="s">
        <v>0</v>
      </c>
      <c r="X36" s="69" t="s">
        <v>2</v>
      </c>
      <c r="Y36" s="155"/>
      <c r="Z36" s="199">
        <v>21</v>
      </c>
      <c r="AA36" s="333"/>
      <c r="AB36" s="305">
        <v>24</v>
      </c>
      <c r="AC36" s="206"/>
      <c r="AE36" s="85">
        <f t="shared" si="0"/>
        <v>24</v>
      </c>
    </row>
    <row r="37" spans="2:31">
      <c r="B37" s="40">
        <v>22</v>
      </c>
      <c r="C37" s="57" t="s">
        <v>78</v>
      </c>
      <c r="D37" s="283"/>
      <c r="E37" s="284"/>
      <c r="F37" s="284"/>
      <c r="G37" s="202"/>
      <c r="H37" s="202"/>
      <c r="I37" s="202"/>
      <c r="J37" s="202"/>
      <c r="K37" s="202"/>
      <c r="L37" s="202"/>
      <c r="M37" s="202"/>
      <c r="N37" s="204" t="s">
        <v>1</v>
      </c>
      <c r="O37" s="44" t="s">
        <v>0</v>
      </c>
      <c r="P37" s="203" t="s">
        <v>0</v>
      </c>
      <c r="Q37" s="49" t="s">
        <v>0</v>
      </c>
      <c r="R37" s="21" t="s">
        <v>0</v>
      </c>
      <c r="S37" s="203" t="s">
        <v>0</v>
      </c>
      <c r="T37" s="203" t="s">
        <v>0</v>
      </c>
      <c r="U37" s="203" t="s">
        <v>0</v>
      </c>
      <c r="V37" s="19" t="s">
        <v>0</v>
      </c>
      <c r="W37" s="44" t="s">
        <v>2</v>
      </c>
      <c r="X37" s="69"/>
      <c r="Y37" s="155"/>
      <c r="Z37" s="336"/>
      <c r="AA37" s="337"/>
      <c r="AB37" s="215"/>
      <c r="AC37" s="310"/>
      <c r="AE37" s="85">
        <f t="shared" si="0"/>
        <v>0</v>
      </c>
    </row>
    <row r="38" spans="2:31">
      <c r="B38" s="40"/>
      <c r="C38" s="57" t="s">
        <v>79</v>
      </c>
      <c r="D38" s="283"/>
      <c r="E38" s="284"/>
      <c r="F38" s="284"/>
      <c r="G38" s="202"/>
      <c r="H38" s="202"/>
      <c r="I38" s="202"/>
      <c r="J38" s="202"/>
      <c r="K38" s="202"/>
      <c r="L38" s="202"/>
      <c r="M38" s="202"/>
      <c r="N38" s="204" t="s">
        <v>1</v>
      </c>
      <c r="O38" s="44" t="s">
        <v>0</v>
      </c>
      <c r="P38" s="203" t="s">
        <v>0</v>
      </c>
      <c r="Q38" s="49" t="s">
        <v>0</v>
      </c>
      <c r="R38" s="21" t="s">
        <v>2</v>
      </c>
      <c r="S38" s="203"/>
      <c r="T38" s="203"/>
      <c r="U38" s="203"/>
      <c r="V38" s="19"/>
      <c r="W38" s="44"/>
      <c r="X38" s="69"/>
      <c r="Y38" s="155"/>
      <c r="Z38" s="332"/>
      <c r="AA38" s="333"/>
      <c r="AB38" s="305"/>
      <c r="AC38" s="168"/>
      <c r="AE38" s="85">
        <f t="shared" si="0"/>
        <v>0</v>
      </c>
    </row>
    <row r="39" spans="2:31">
      <c r="B39" s="40"/>
      <c r="C39" s="185" t="s">
        <v>80</v>
      </c>
      <c r="D39" s="179"/>
      <c r="E39" s="295"/>
      <c r="F39" s="295"/>
      <c r="G39" s="270"/>
      <c r="H39" s="202"/>
      <c r="I39" s="202"/>
      <c r="J39" s="202"/>
      <c r="K39" s="202"/>
      <c r="L39" s="202"/>
      <c r="M39" s="202"/>
      <c r="N39" s="204"/>
      <c r="O39" s="44"/>
      <c r="P39" s="203"/>
      <c r="Q39" s="203"/>
      <c r="R39" s="203"/>
      <c r="S39" s="203"/>
      <c r="T39" s="203"/>
      <c r="U39" s="203"/>
      <c r="V39" s="19"/>
      <c r="W39" s="44"/>
      <c r="X39" s="211"/>
      <c r="Y39" s="155"/>
      <c r="Z39" s="334"/>
      <c r="AA39" s="335"/>
      <c r="AB39" s="214"/>
      <c r="AC39" s="248"/>
      <c r="AE39" s="85">
        <f t="shared" si="0"/>
        <v>0</v>
      </c>
    </row>
    <row r="40" spans="2:31">
      <c r="B40" s="40"/>
      <c r="C40" s="57" t="s">
        <v>81</v>
      </c>
      <c r="D40" s="283"/>
      <c r="E40" s="284"/>
      <c r="F40" s="284"/>
      <c r="G40" s="202"/>
      <c r="H40" s="202"/>
      <c r="I40" s="202"/>
      <c r="J40" s="202"/>
      <c r="K40" s="202"/>
      <c r="L40" s="202"/>
      <c r="M40" s="202"/>
      <c r="N40" s="204"/>
      <c r="O40" s="44"/>
      <c r="P40" s="203"/>
      <c r="Q40" s="203"/>
      <c r="R40" s="203"/>
      <c r="S40" s="203"/>
      <c r="T40" s="203"/>
      <c r="U40" s="203"/>
      <c r="V40" s="19"/>
      <c r="W40" s="44"/>
      <c r="X40" s="69"/>
      <c r="Y40" s="155"/>
      <c r="Z40" s="341"/>
      <c r="AA40" s="335"/>
      <c r="AB40" s="214">
        <v>12</v>
      </c>
      <c r="AC40" s="178"/>
      <c r="AE40" s="85">
        <f t="shared" si="0"/>
        <v>12</v>
      </c>
    </row>
    <row r="41" spans="2:31">
      <c r="B41" s="45"/>
      <c r="C41" s="39" t="s">
        <v>82</v>
      </c>
      <c r="D41" s="14"/>
      <c r="E41" s="14"/>
      <c r="F41" s="14"/>
      <c r="G41" s="50"/>
      <c r="H41" s="50"/>
      <c r="I41" s="51"/>
      <c r="J41" s="51"/>
      <c r="K41" s="51"/>
      <c r="L41" s="51"/>
      <c r="M41" s="51"/>
      <c r="N41" s="62"/>
      <c r="O41" s="50"/>
      <c r="P41" s="52"/>
      <c r="Q41" s="52"/>
      <c r="R41" s="52"/>
      <c r="S41" s="52"/>
      <c r="T41" s="52"/>
      <c r="U41" s="52"/>
      <c r="V41" s="53"/>
      <c r="W41" s="53"/>
      <c r="X41" s="212"/>
      <c r="Y41" s="118"/>
      <c r="Z41" s="67"/>
      <c r="AA41" s="90"/>
      <c r="AB41" s="251"/>
      <c r="AC41" s="213"/>
      <c r="AE41" s="85">
        <f t="shared" si="0"/>
        <v>0</v>
      </c>
    </row>
    <row r="42" spans="2:31">
      <c r="B42" s="40">
        <f>+B37+1</f>
        <v>23</v>
      </c>
      <c r="C42" s="57" t="s">
        <v>84</v>
      </c>
      <c r="D42" s="283"/>
      <c r="E42" s="284"/>
      <c r="F42" s="284"/>
      <c r="G42" s="202"/>
      <c r="H42" s="202"/>
      <c r="I42" s="202"/>
      <c r="J42" s="202" t="s">
        <v>1</v>
      </c>
      <c r="K42" s="202" t="s">
        <v>0</v>
      </c>
      <c r="L42" s="202" t="s">
        <v>0</v>
      </c>
      <c r="M42" s="202" t="s">
        <v>0</v>
      </c>
      <c r="N42" s="64" t="s">
        <v>41</v>
      </c>
      <c r="O42" s="44" t="s">
        <v>0</v>
      </c>
      <c r="P42" s="203" t="s">
        <v>0</v>
      </c>
      <c r="Q42" s="49" t="s">
        <v>0</v>
      </c>
      <c r="R42" s="49" t="s">
        <v>41</v>
      </c>
      <c r="S42" s="203" t="s">
        <v>0</v>
      </c>
      <c r="T42" s="203" t="s">
        <v>0</v>
      </c>
      <c r="U42" s="203" t="s">
        <v>0</v>
      </c>
      <c r="V42" s="203" t="s">
        <v>0</v>
      </c>
      <c r="W42" s="19" t="s">
        <v>2</v>
      </c>
      <c r="X42" s="69"/>
      <c r="Y42" s="155"/>
      <c r="Z42" s="199">
        <v>5</v>
      </c>
      <c r="AA42" s="326"/>
      <c r="AB42" s="262">
        <v>24</v>
      </c>
      <c r="AC42" s="177"/>
      <c r="AE42" s="85">
        <f t="shared" si="0"/>
        <v>24</v>
      </c>
    </row>
    <row r="43" spans="2:31">
      <c r="B43" s="40">
        <f>+B42+1</f>
        <v>24</v>
      </c>
      <c r="C43" s="57" t="s">
        <v>85</v>
      </c>
      <c r="D43" s="283"/>
      <c r="E43" s="284"/>
      <c r="F43" s="284"/>
      <c r="G43" s="202"/>
      <c r="H43" s="202"/>
      <c r="I43" s="202"/>
      <c r="J43" s="202"/>
      <c r="K43" s="202"/>
      <c r="L43" s="202"/>
      <c r="M43" s="202" t="s">
        <v>1</v>
      </c>
      <c r="N43" s="64" t="s">
        <v>41</v>
      </c>
      <c r="O43" s="44" t="s">
        <v>0</v>
      </c>
      <c r="P43" s="203" t="s">
        <v>0</v>
      </c>
      <c r="Q43" s="49" t="s">
        <v>0</v>
      </c>
      <c r="R43" s="49" t="s">
        <v>41</v>
      </c>
      <c r="S43" s="203" t="s">
        <v>0</v>
      </c>
      <c r="T43" s="203" t="s">
        <v>0</v>
      </c>
      <c r="U43" s="203" t="s">
        <v>0</v>
      </c>
      <c r="V43" s="203" t="s">
        <v>0</v>
      </c>
      <c r="W43" s="19" t="s">
        <v>2</v>
      </c>
      <c r="X43" s="69"/>
      <c r="Y43" s="155"/>
      <c r="Z43" s="341"/>
      <c r="AA43" s="326"/>
      <c r="AB43" s="262">
        <v>25</v>
      </c>
      <c r="AC43" s="177"/>
      <c r="AE43" s="85">
        <f t="shared" si="0"/>
        <v>25</v>
      </c>
    </row>
    <row r="44" spans="2:31">
      <c r="B44" s="40">
        <f>+B43+1</f>
        <v>25</v>
      </c>
      <c r="C44" s="57" t="s">
        <v>86</v>
      </c>
      <c r="D44" s="283"/>
      <c r="E44" s="284"/>
      <c r="F44" s="284"/>
      <c r="G44" s="202"/>
      <c r="H44" s="202"/>
      <c r="I44" s="202"/>
      <c r="J44" s="202"/>
      <c r="K44" s="202"/>
      <c r="L44" s="202"/>
      <c r="M44" s="202" t="s">
        <v>1</v>
      </c>
      <c r="N44" s="64" t="s">
        <v>41</v>
      </c>
      <c r="O44" s="44" t="s">
        <v>0</v>
      </c>
      <c r="P44" s="203" t="s">
        <v>0</v>
      </c>
      <c r="Q44" s="49" t="s">
        <v>0</v>
      </c>
      <c r="R44" s="49" t="s">
        <v>41</v>
      </c>
      <c r="S44" s="203" t="s">
        <v>0</v>
      </c>
      <c r="T44" s="203" t="s">
        <v>0</v>
      </c>
      <c r="U44" s="203" t="s">
        <v>0</v>
      </c>
      <c r="V44" s="203" t="s">
        <v>0</v>
      </c>
      <c r="W44" s="19" t="s">
        <v>2</v>
      </c>
      <c r="X44" s="69"/>
      <c r="Y44" s="155"/>
      <c r="Z44" s="345"/>
      <c r="AA44" s="335"/>
      <c r="AB44" s="214">
        <v>25</v>
      </c>
      <c r="AC44" s="178"/>
      <c r="AE44" s="85">
        <f t="shared" si="0"/>
        <v>25</v>
      </c>
    </row>
    <row r="45" spans="2:31">
      <c r="B45" s="40">
        <f>+B44+1</f>
        <v>26</v>
      </c>
      <c r="C45" s="57" t="s">
        <v>87</v>
      </c>
      <c r="D45" s="283"/>
      <c r="E45" s="284"/>
      <c r="F45" s="284"/>
      <c r="G45" s="202"/>
      <c r="H45" s="202"/>
      <c r="I45" s="202"/>
      <c r="J45" s="202"/>
      <c r="K45" s="202"/>
      <c r="L45" s="202"/>
      <c r="M45" s="202" t="s">
        <v>1</v>
      </c>
      <c r="N45" s="64" t="s">
        <v>41</v>
      </c>
      <c r="O45" s="44" t="s">
        <v>0</v>
      </c>
      <c r="P45" s="203" t="s">
        <v>0</v>
      </c>
      <c r="Q45" s="49" t="s">
        <v>0</v>
      </c>
      <c r="R45" s="49" t="s">
        <v>41</v>
      </c>
      <c r="S45" s="203" t="s">
        <v>0</v>
      </c>
      <c r="T45" s="203" t="s">
        <v>0</v>
      </c>
      <c r="U45" s="203" t="s">
        <v>0</v>
      </c>
      <c r="V45" s="203" t="s">
        <v>0</v>
      </c>
      <c r="W45" s="19" t="s">
        <v>2</v>
      </c>
      <c r="X45" s="69"/>
      <c r="Y45" s="155"/>
      <c r="Z45" s="345"/>
      <c r="AA45" s="335"/>
      <c r="AB45" s="214"/>
      <c r="AC45" s="178">
        <v>25</v>
      </c>
      <c r="AE45" s="85">
        <f t="shared" si="0"/>
        <v>25</v>
      </c>
    </row>
    <row r="46" spans="2:31">
      <c r="B46" s="40">
        <f>+B45+1</f>
        <v>27</v>
      </c>
      <c r="C46" s="56" t="s">
        <v>154</v>
      </c>
      <c r="D46" s="282"/>
      <c r="E46" s="154"/>
      <c r="F46" s="154"/>
      <c r="G46" s="202"/>
      <c r="H46" s="202"/>
      <c r="I46" s="202"/>
      <c r="J46" s="202"/>
      <c r="K46" s="202"/>
      <c r="L46" s="202"/>
      <c r="M46" s="202"/>
      <c r="N46" s="204"/>
      <c r="O46" s="44"/>
      <c r="P46" s="203" t="s">
        <v>95</v>
      </c>
      <c r="Q46" s="49" t="s">
        <v>0</v>
      </c>
      <c r="R46" s="49" t="s">
        <v>43</v>
      </c>
      <c r="S46" s="49"/>
      <c r="T46" s="203"/>
      <c r="U46" s="203"/>
      <c r="V46" s="19"/>
      <c r="W46" s="44"/>
      <c r="X46" s="69"/>
      <c r="Y46" s="155"/>
      <c r="Z46" s="341"/>
      <c r="AA46" s="337"/>
      <c r="AB46" s="215">
        <v>21</v>
      </c>
      <c r="AC46" s="208"/>
      <c r="AE46" s="85">
        <f t="shared" si="0"/>
        <v>21</v>
      </c>
    </row>
    <row r="47" spans="2:31">
      <c r="B47" s="40">
        <f t="shared" ref="B47:B50" si="3">+B46+1</f>
        <v>28</v>
      </c>
      <c r="C47" s="57" t="s">
        <v>88</v>
      </c>
      <c r="D47" s="282"/>
      <c r="E47" s="154"/>
      <c r="F47" s="154"/>
      <c r="G47" s="202"/>
      <c r="H47" s="202"/>
      <c r="I47" s="202"/>
      <c r="J47" s="202"/>
      <c r="K47" s="202"/>
      <c r="L47" s="202"/>
      <c r="M47" s="202"/>
      <c r="N47" s="204"/>
      <c r="O47" s="44"/>
      <c r="P47" s="203" t="s">
        <v>95</v>
      </c>
      <c r="Q47" s="49" t="s">
        <v>0</v>
      </c>
      <c r="R47" s="49" t="s">
        <v>43</v>
      </c>
      <c r="S47" s="49"/>
      <c r="T47" s="203"/>
      <c r="U47" s="203"/>
      <c r="V47" s="19"/>
      <c r="W47" s="44"/>
      <c r="X47" s="69"/>
      <c r="Y47" s="155"/>
      <c r="Z47" s="336"/>
      <c r="AA47" s="337"/>
      <c r="AB47" s="215"/>
      <c r="AC47" s="310">
        <v>21</v>
      </c>
      <c r="AE47" s="85">
        <f t="shared" si="0"/>
        <v>21</v>
      </c>
    </row>
    <row r="48" spans="2:31">
      <c r="B48" s="40">
        <f t="shared" si="3"/>
        <v>29</v>
      </c>
      <c r="C48" s="57" t="s">
        <v>89</v>
      </c>
      <c r="D48" s="282"/>
      <c r="E48" s="154"/>
      <c r="F48" s="154"/>
      <c r="G48" s="202"/>
      <c r="H48" s="202"/>
      <c r="I48" s="202"/>
      <c r="J48" s="202"/>
      <c r="K48" s="202"/>
      <c r="L48" s="202"/>
      <c r="M48" s="202"/>
      <c r="N48" s="204"/>
      <c r="O48" s="44"/>
      <c r="P48" s="203" t="s">
        <v>95</v>
      </c>
      <c r="Q48" s="49" t="s">
        <v>0</v>
      </c>
      <c r="R48" s="49" t="s">
        <v>43</v>
      </c>
      <c r="S48" s="49"/>
      <c r="T48" s="203"/>
      <c r="U48" s="203"/>
      <c r="V48" s="19"/>
      <c r="W48" s="44"/>
      <c r="X48" s="69"/>
      <c r="Y48" s="155"/>
      <c r="Z48" s="332"/>
      <c r="AA48" s="333"/>
      <c r="AB48" s="305"/>
      <c r="AC48" s="168"/>
      <c r="AE48" s="85">
        <f t="shared" si="0"/>
        <v>0</v>
      </c>
    </row>
    <row r="49" spans="2:31">
      <c r="B49" s="40">
        <f t="shared" si="3"/>
        <v>30</v>
      </c>
      <c r="C49" s="57" t="s">
        <v>4</v>
      </c>
      <c r="D49" s="283"/>
      <c r="E49" s="284"/>
      <c r="F49" s="284"/>
      <c r="G49" s="202"/>
      <c r="H49" s="202"/>
      <c r="I49" s="202"/>
      <c r="J49" s="202"/>
      <c r="K49" s="202"/>
      <c r="L49" s="202"/>
      <c r="M49" s="202" t="s">
        <v>1</v>
      </c>
      <c r="N49" s="204" t="s">
        <v>41</v>
      </c>
      <c r="O49" s="44" t="s">
        <v>0</v>
      </c>
      <c r="P49" s="203" t="s">
        <v>0</v>
      </c>
      <c r="Q49" s="49" t="s">
        <v>0</v>
      </c>
      <c r="R49" s="49" t="s">
        <v>41</v>
      </c>
      <c r="S49" s="203" t="s">
        <v>0</v>
      </c>
      <c r="T49" s="203" t="s">
        <v>0</v>
      </c>
      <c r="U49" s="203" t="s">
        <v>0</v>
      </c>
      <c r="V49" s="19" t="s">
        <v>0</v>
      </c>
      <c r="W49" s="44" t="s">
        <v>2</v>
      </c>
      <c r="X49" s="69"/>
      <c r="Y49" s="155"/>
      <c r="Z49" s="336"/>
      <c r="AA49" s="337"/>
      <c r="AB49" s="215"/>
      <c r="AC49" s="310">
        <v>25</v>
      </c>
      <c r="AE49" s="85">
        <f t="shared" si="0"/>
        <v>25</v>
      </c>
    </row>
    <row r="50" spans="2:31">
      <c r="B50" s="40">
        <f t="shared" si="3"/>
        <v>31</v>
      </c>
      <c r="C50" s="263" t="s">
        <v>39</v>
      </c>
      <c r="D50" s="280"/>
      <c r="E50" s="281"/>
      <c r="F50" s="281"/>
      <c r="G50" s="270"/>
      <c r="H50" s="202"/>
      <c r="I50" s="202"/>
      <c r="J50" s="202"/>
      <c r="K50" s="202"/>
      <c r="L50" s="202"/>
      <c r="M50" s="202"/>
      <c r="N50" s="204" t="s">
        <v>42</v>
      </c>
      <c r="O50" s="44" t="s">
        <v>0</v>
      </c>
      <c r="P50" s="203" t="s">
        <v>0</v>
      </c>
      <c r="Q50" s="239" t="s">
        <v>0</v>
      </c>
      <c r="R50" s="239" t="s">
        <v>41</v>
      </c>
      <c r="S50" s="203" t="s">
        <v>0</v>
      </c>
      <c r="T50" s="203" t="s">
        <v>0</v>
      </c>
      <c r="U50" s="203" t="s">
        <v>0</v>
      </c>
      <c r="V50" s="19" t="s">
        <v>0</v>
      </c>
      <c r="W50" s="44" t="s">
        <v>2</v>
      </c>
      <c r="X50" s="69"/>
      <c r="Y50" s="155"/>
      <c r="Z50" s="334"/>
      <c r="AA50" s="335"/>
      <c r="AB50" s="214"/>
      <c r="AC50" s="248"/>
      <c r="AE50" s="85">
        <f t="shared" si="0"/>
        <v>0</v>
      </c>
    </row>
    <row r="51" spans="2:31">
      <c r="B51" s="45"/>
      <c r="C51" s="39" t="s">
        <v>94</v>
      </c>
      <c r="D51" s="14"/>
      <c r="E51" s="14"/>
      <c r="F51" s="14"/>
      <c r="G51" s="50"/>
      <c r="H51" s="50"/>
      <c r="I51" s="51"/>
      <c r="J51" s="51"/>
      <c r="K51" s="51"/>
      <c r="L51" s="51"/>
      <c r="M51" s="51"/>
      <c r="N51" s="62"/>
      <c r="O51" s="50"/>
      <c r="P51" s="52"/>
      <c r="Q51" s="52"/>
      <c r="R51" s="52"/>
      <c r="S51" s="52"/>
      <c r="T51" s="52"/>
      <c r="U51" s="52"/>
      <c r="V51" s="53"/>
      <c r="W51" s="53"/>
      <c r="X51" s="212"/>
      <c r="Y51" s="118"/>
      <c r="Z51" s="67"/>
      <c r="AA51" s="90"/>
      <c r="AB51" s="234"/>
      <c r="AC51" s="252"/>
      <c r="AE51" s="85">
        <f t="shared" si="0"/>
        <v>0</v>
      </c>
    </row>
    <row r="52" spans="2:31">
      <c r="B52" s="40">
        <f>+B50+1</f>
        <v>32</v>
      </c>
      <c r="C52" s="57" t="s">
        <v>90</v>
      </c>
      <c r="D52" s="283" t="s">
        <v>0</v>
      </c>
      <c r="E52" s="284" t="s">
        <v>1</v>
      </c>
      <c r="F52" s="284" t="s">
        <v>0</v>
      </c>
      <c r="G52" s="202" t="s">
        <v>0</v>
      </c>
      <c r="H52" s="202" t="s">
        <v>0</v>
      </c>
      <c r="I52" s="202" t="s">
        <v>0</v>
      </c>
      <c r="J52" s="202" t="s">
        <v>0</v>
      </c>
      <c r="K52" s="202" t="s">
        <v>0</v>
      </c>
      <c r="L52" s="202" t="s">
        <v>0</v>
      </c>
      <c r="M52" s="202" t="s">
        <v>0</v>
      </c>
      <c r="N52" s="64" t="s">
        <v>41</v>
      </c>
      <c r="O52" s="44" t="s">
        <v>0</v>
      </c>
      <c r="P52" s="203" t="s">
        <v>0</v>
      </c>
      <c r="Q52" s="239" t="s">
        <v>0</v>
      </c>
      <c r="R52" s="239" t="s">
        <v>41</v>
      </c>
      <c r="S52" s="203" t="s">
        <v>0</v>
      </c>
      <c r="T52" s="203" t="s">
        <v>0</v>
      </c>
      <c r="U52" s="203" t="s">
        <v>0</v>
      </c>
      <c r="V52" s="19" t="s">
        <v>0</v>
      </c>
      <c r="W52" s="44" t="s">
        <v>2</v>
      </c>
      <c r="X52" s="69"/>
      <c r="Y52" s="155"/>
      <c r="Z52" s="199">
        <v>14</v>
      </c>
      <c r="AA52" s="326"/>
      <c r="AB52" s="262">
        <v>24</v>
      </c>
      <c r="AC52" s="177"/>
      <c r="AE52" s="85">
        <f t="shared" si="0"/>
        <v>24</v>
      </c>
    </row>
    <row r="53" spans="2:31">
      <c r="B53" s="40">
        <f>+B52+1</f>
        <v>33</v>
      </c>
      <c r="C53" s="263" t="s">
        <v>93</v>
      </c>
      <c r="D53" s="280"/>
      <c r="E53" s="281" t="s">
        <v>1</v>
      </c>
      <c r="F53" s="281" t="s">
        <v>0</v>
      </c>
      <c r="G53" s="202" t="s">
        <v>0</v>
      </c>
      <c r="H53" s="202" t="s">
        <v>0</v>
      </c>
      <c r="I53" s="202" t="s">
        <v>0</v>
      </c>
      <c r="J53" s="202" t="s">
        <v>0</v>
      </c>
      <c r="K53" s="202" t="s">
        <v>0</v>
      </c>
      <c r="L53" s="202" t="s">
        <v>0</v>
      </c>
      <c r="M53" s="202" t="s">
        <v>0</v>
      </c>
      <c r="N53" s="64" t="s">
        <v>41</v>
      </c>
      <c r="O53" s="44" t="s">
        <v>0</v>
      </c>
      <c r="P53" s="203" t="s">
        <v>0</v>
      </c>
      <c r="Q53" s="239" t="s">
        <v>0</v>
      </c>
      <c r="R53" s="239" t="s">
        <v>41</v>
      </c>
      <c r="S53" s="203" t="s">
        <v>0</v>
      </c>
      <c r="T53" s="203" t="s">
        <v>0</v>
      </c>
      <c r="U53" s="203" t="s">
        <v>0</v>
      </c>
      <c r="V53" s="19" t="s">
        <v>0</v>
      </c>
      <c r="W53" s="44" t="s">
        <v>2</v>
      </c>
      <c r="X53" s="69"/>
      <c r="Y53" s="155"/>
      <c r="Z53" s="199">
        <v>14</v>
      </c>
      <c r="AA53" s="326"/>
      <c r="AB53" s="262">
        <v>24</v>
      </c>
      <c r="AC53" s="177"/>
      <c r="AE53" s="85">
        <f t="shared" si="0"/>
        <v>24</v>
      </c>
    </row>
    <row r="54" spans="2:31">
      <c r="B54" s="40">
        <f>+B53+1</f>
        <v>34</v>
      </c>
      <c r="C54" s="57" t="s">
        <v>91</v>
      </c>
      <c r="D54" s="283"/>
      <c r="E54" s="284" t="s">
        <v>1</v>
      </c>
      <c r="F54" s="284" t="s">
        <v>0</v>
      </c>
      <c r="G54" s="202" t="s">
        <v>0</v>
      </c>
      <c r="H54" s="202" t="s">
        <v>0</v>
      </c>
      <c r="I54" s="202" t="s">
        <v>0</v>
      </c>
      <c r="J54" s="202" t="s">
        <v>0</v>
      </c>
      <c r="K54" s="202" t="s">
        <v>0</v>
      </c>
      <c r="L54" s="202" t="s">
        <v>0</v>
      </c>
      <c r="M54" s="202" t="s">
        <v>0</v>
      </c>
      <c r="N54" s="64" t="s">
        <v>41</v>
      </c>
      <c r="O54" s="44" t="s">
        <v>0</v>
      </c>
      <c r="P54" s="203" t="s">
        <v>0</v>
      </c>
      <c r="Q54" s="239" t="s">
        <v>0</v>
      </c>
      <c r="R54" s="239" t="s">
        <v>41</v>
      </c>
      <c r="S54" s="203" t="s">
        <v>0</v>
      </c>
      <c r="T54" s="203" t="s">
        <v>0</v>
      </c>
      <c r="U54" s="203" t="s">
        <v>0</v>
      </c>
      <c r="V54" s="19" t="s">
        <v>0</v>
      </c>
      <c r="W54" s="44" t="s">
        <v>0</v>
      </c>
      <c r="X54" s="69" t="s">
        <v>2</v>
      </c>
      <c r="Y54" s="216"/>
      <c r="Z54" s="199">
        <v>7</v>
      </c>
      <c r="AA54" s="310"/>
      <c r="AB54" s="215">
        <v>24</v>
      </c>
      <c r="AC54" s="208"/>
      <c r="AE54" s="85">
        <f t="shared" si="0"/>
        <v>24</v>
      </c>
    </row>
    <row r="55" spans="2:31">
      <c r="B55" s="40">
        <f>+B54+1</f>
        <v>35</v>
      </c>
      <c r="C55" s="263" t="s">
        <v>92</v>
      </c>
      <c r="D55" s="280"/>
      <c r="E55" s="281"/>
      <c r="F55" s="281"/>
      <c r="G55" s="270"/>
      <c r="H55" s="202"/>
      <c r="I55" s="202" t="s">
        <v>1</v>
      </c>
      <c r="J55" s="202" t="s">
        <v>0</v>
      </c>
      <c r="K55" s="202" t="s">
        <v>0</v>
      </c>
      <c r="L55" s="202" t="s">
        <v>0</v>
      </c>
      <c r="M55" s="202" t="s">
        <v>0</v>
      </c>
      <c r="N55" s="204" t="s">
        <v>41</v>
      </c>
      <c r="O55" s="44" t="s">
        <v>0</v>
      </c>
      <c r="P55" s="203" t="s">
        <v>0</v>
      </c>
      <c r="Q55" s="239" t="s">
        <v>0</v>
      </c>
      <c r="R55" s="239" t="s">
        <v>41</v>
      </c>
      <c r="S55" s="203" t="s">
        <v>0</v>
      </c>
      <c r="T55" s="203" t="s">
        <v>0</v>
      </c>
      <c r="U55" s="203" t="s">
        <v>2</v>
      </c>
      <c r="V55" s="19"/>
      <c r="W55" s="44"/>
      <c r="X55" s="69"/>
      <c r="Y55" s="216"/>
      <c r="Z55" s="207"/>
      <c r="AA55" s="310">
        <v>14</v>
      </c>
      <c r="AB55" s="215"/>
      <c r="AC55" s="310">
        <v>24</v>
      </c>
      <c r="AE55" s="85">
        <f t="shared" si="0"/>
        <v>24</v>
      </c>
    </row>
    <row r="56" spans="2:31">
      <c r="B56" s="40">
        <f>+B55+1</f>
        <v>36</v>
      </c>
      <c r="C56" s="263" t="s">
        <v>155</v>
      </c>
      <c r="D56" s="280"/>
      <c r="E56" s="281"/>
      <c r="F56" s="281"/>
      <c r="G56" s="270"/>
      <c r="H56" s="202"/>
      <c r="I56" s="202" t="s">
        <v>1</v>
      </c>
      <c r="J56" s="202" t="s">
        <v>0</v>
      </c>
      <c r="K56" s="202" t="s">
        <v>0</v>
      </c>
      <c r="L56" s="202" t="s">
        <v>0</v>
      </c>
      <c r="M56" s="202" t="s">
        <v>0</v>
      </c>
      <c r="N56" s="204" t="s">
        <v>41</v>
      </c>
      <c r="O56" s="44" t="s">
        <v>0</v>
      </c>
      <c r="P56" s="203" t="s">
        <v>0</v>
      </c>
      <c r="Q56" s="239" t="s">
        <v>0</v>
      </c>
      <c r="R56" s="239" t="s">
        <v>41</v>
      </c>
      <c r="S56" s="203" t="s">
        <v>0</v>
      </c>
      <c r="T56" s="203" t="s">
        <v>0</v>
      </c>
      <c r="U56" s="203" t="s">
        <v>0</v>
      </c>
      <c r="V56" s="19" t="s">
        <v>0</v>
      </c>
      <c r="W56" s="44" t="s">
        <v>2</v>
      </c>
      <c r="X56" s="69"/>
      <c r="Y56" s="216"/>
      <c r="Z56" s="209"/>
      <c r="AA56" s="248"/>
      <c r="AB56" s="214"/>
      <c r="AC56" s="248"/>
      <c r="AE56" s="85">
        <f t="shared" si="0"/>
        <v>0</v>
      </c>
    </row>
    <row r="57" spans="2:31">
      <c r="B57" s="45"/>
      <c r="C57" s="39" t="s">
        <v>106</v>
      </c>
      <c r="D57" s="14"/>
      <c r="E57" s="14"/>
      <c r="F57" s="14"/>
      <c r="G57" s="50"/>
      <c r="H57" s="50"/>
      <c r="I57" s="51"/>
      <c r="J57" s="51"/>
      <c r="K57" s="51"/>
      <c r="L57" s="51"/>
      <c r="M57" s="51"/>
      <c r="N57" s="62"/>
      <c r="O57" s="50"/>
      <c r="P57" s="52"/>
      <c r="Q57" s="52"/>
      <c r="R57" s="52"/>
      <c r="S57" s="52"/>
      <c r="T57" s="52"/>
      <c r="U57" s="52"/>
      <c r="V57" s="53"/>
      <c r="W57" s="53"/>
      <c r="X57" s="212"/>
      <c r="Y57" s="118"/>
      <c r="Z57" s="67"/>
      <c r="AA57" s="90"/>
      <c r="AB57" s="234">
        <v>25</v>
      </c>
      <c r="AC57" s="252"/>
      <c r="AE57" s="85">
        <f t="shared" si="0"/>
        <v>25</v>
      </c>
    </row>
    <row r="58" spans="2:31">
      <c r="B58" s="40">
        <f>+B56+1</f>
        <v>37</v>
      </c>
      <c r="C58" s="57" t="s">
        <v>96</v>
      </c>
      <c r="D58" s="283"/>
      <c r="E58" s="284"/>
      <c r="F58" s="284"/>
      <c r="G58" s="202"/>
      <c r="H58" s="202"/>
      <c r="I58" s="202"/>
      <c r="J58" s="202"/>
      <c r="K58" s="202"/>
      <c r="L58" s="202" t="s">
        <v>1</v>
      </c>
      <c r="M58" s="202"/>
      <c r="N58" s="204" t="s">
        <v>41</v>
      </c>
      <c r="O58" s="44" t="s">
        <v>0</v>
      </c>
      <c r="P58" s="203" t="s">
        <v>0</v>
      </c>
      <c r="Q58" s="203" t="s">
        <v>0</v>
      </c>
      <c r="R58" s="239" t="s">
        <v>41</v>
      </c>
      <c r="S58" s="203" t="s">
        <v>0</v>
      </c>
      <c r="T58" s="203" t="s">
        <v>0</v>
      </c>
      <c r="U58" s="203" t="s">
        <v>0</v>
      </c>
      <c r="V58" s="19" t="s">
        <v>2</v>
      </c>
      <c r="W58" s="44"/>
      <c r="X58" s="69"/>
      <c r="Y58" s="155"/>
      <c r="Z58" s="341"/>
      <c r="AA58" s="326"/>
      <c r="AB58" s="262">
        <v>25</v>
      </c>
      <c r="AC58" s="177"/>
      <c r="AE58" s="85">
        <f t="shared" si="0"/>
        <v>25</v>
      </c>
    </row>
    <row r="59" spans="2:31">
      <c r="B59" s="40">
        <f>+B58+1</f>
        <v>38</v>
      </c>
      <c r="C59" s="57" t="s">
        <v>6</v>
      </c>
      <c r="D59" s="283"/>
      <c r="E59" s="284"/>
      <c r="F59" s="284"/>
      <c r="G59" s="202"/>
      <c r="H59" s="202"/>
      <c r="I59" s="202"/>
      <c r="J59" s="202"/>
      <c r="K59" s="202"/>
      <c r="L59" s="202"/>
      <c r="M59" s="202"/>
      <c r="N59" s="204" t="s">
        <v>42</v>
      </c>
      <c r="O59" s="44" t="s">
        <v>0</v>
      </c>
      <c r="P59" s="203" t="s">
        <v>0</v>
      </c>
      <c r="Q59" s="203" t="s">
        <v>0</v>
      </c>
      <c r="R59" s="239" t="s">
        <v>41</v>
      </c>
      <c r="S59" s="203" t="s">
        <v>0</v>
      </c>
      <c r="T59" s="203" t="s">
        <v>0</v>
      </c>
      <c r="U59" s="203" t="s">
        <v>0</v>
      </c>
      <c r="V59" s="19" t="s">
        <v>2</v>
      </c>
      <c r="W59" s="44"/>
      <c r="X59" s="69"/>
      <c r="Y59" s="155"/>
      <c r="Z59" s="346"/>
      <c r="AA59" s="337"/>
      <c r="AB59" s="215"/>
      <c r="AC59" s="208">
        <v>25</v>
      </c>
      <c r="AE59" s="85">
        <f t="shared" si="0"/>
        <v>25</v>
      </c>
    </row>
    <row r="60" spans="2:31">
      <c r="B60" s="40">
        <f>+B59+1</f>
        <v>39</v>
      </c>
      <c r="C60" s="263" t="s">
        <v>5</v>
      </c>
      <c r="D60" s="280"/>
      <c r="E60" s="281"/>
      <c r="F60" s="281"/>
      <c r="G60" s="202"/>
      <c r="H60" s="202"/>
      <c r="I60" s="202"/>
      <c r="J60" s="202"/>
      <c r="K60" s="202"/>
      <c r="L60" s="202"/>
      <c r="M60" s="202"/>
      <c r="N60" s="204" t="s">
        <v>42</v>
      </c>
      <c r="O60" s="44" t="s">
        <v>0</v>
      </c>
      <c r="P60" s="203" t="s">
        <v>0</v>
      </c>
      <c r="Q60" s="203" t="s">
        <v>0</v>
      </c>
      <c r="R60" s="239" t="s">
        <v>41</v>
      </c>
      <c r="S60" s="203" t="s">
        <v>0</v>
      </c>
      <c r="T60" s="203" t="s">
        <v>0</v>
      </c>
      <c r="U60" s="203" t="s">
        <v>0</v>
      </c>
      <c r="V60" s="19" t="s">
        <v>2</v>
      </c>
      <c r="W60" s="44"/>
      <c r="X60" s="69"/>
      <c r="Y60" s="155"/>
      <c r="Z60" s="345"/>
      <c r="AA60" s="335"/>
      <c r="AB60" s="214"/>
      <c r="AC60" s="178"/>
      <c r="AE60" s="85">
        <f t="shared" si="0"/>
        <v>0</v>
      </c>
    </row>
    <row r="61" spans="2:31">
      <c r="B61" s="146"/>
      <c r="C61" s="263" t="s">
        <v>97</v>
      </c>
      <c r="D61" s="280"/>
      <c r="E61" s="281"/>
      <c r="F61" s="281"/>
      <c r="G61" s="270"/>
      <c r="H61" s="202"/>
      <c r="I61" s="202"/>
      <c r="J61" s="202"/>
      <c r="K61" s="202"/>
      <c r="L61" s="202"/>
      <c r="M61" s="202"/>
      <c r="N61" s="204"/>
      <c r="O61" s="44" t="s">
        <v>1</v>
      </c>
      <c r="P61" s="203" t="s">
        <v>0</v>
      </c>
      <c r="Q61" s="203" t="s">
        <v>0</v>
      </c>
      <c r="R61" s="203" t="s">
        <v>2</v>
      </c>
      <c r="S61" s="203"/>
      <c r="T61" s="203"/>
      <c r="U61" s="203"/>
      <c r="V61" s="19"/>
      <c r="W61" s="44"/>
      <c r="X61" s="69"/>
      <c r="Y61" s="155"/>
      <c r="Z61" s="332"/>
      <c r="AA61" s="333"/>
      <c r="AB61" s="320" t="s">
        <v>166</v>
      </c>
      <c r="AC61" s="178"/>
      <c r="AE61" s="85" t="e">
        <f t="shared" si="0"/>
        <v>#VALUE!</v>
      </c>
    </row>
    <row r="62" spans="2:31">
      <c r="B62" s="45"/>
      <c r="C62" s="39" t="s">
        <v>105</v>
      </c>
      <c r="D62" s="14"/>
      <c r="E62" s="14"/>
      <c r="F62" s="14"/>
      <c r="G62" s="50"/>
      <c r="H62" s="50"/>
      <c r="I62" s="51"/>
      <c r="J62" s="51"/>
      <c r="K62" s="51"/>
      <c r="L62" s="51"/>
      <c r="M62" s="51"/>
      <c r="N62" s="62"/>
      <c r="O62" s="50"/>
      <c r="P62" s="52"/>
      <c r="Q62" s="52"/>
      <c r="R62" s="52"/>
      <c r="S62" s="52"/>
      <c r="T62" s="52"/>
      <c r="U62" s="52"/>
      <c r="V62" s="53"/>
      <c r="W62" s="53"/>
      <c r="X62" s="212"/>
      <c r="Y62" s="118"/>
      <c r="Z62" s="67"/>
      <c r="AA62" s="90"/>
      <c r="AB62" s="251"/>
      <c r="AC62" s="213"/>
      <c r="AE62" s="85">
        <f t="shared" si="0"/>
        <v>0</v>
      </c>
    </row>
    <row r="63" spans="2:31">
      <c r="B63" s="40">
        <f>B60+1</f>
        <v>40</v>
      </c>
      <c r="C63" s="57" t="s">
        <v>98</v>
      </c>
      <c r="D63" s="283"/>
      <c r="E63" s="284"/>
      <c r="F63" s="284"/>
      <c r="G63" s="202"/>
      <c r="H63" s="202"/>
      <c r="I63" s="202"/>
      <c r="J63" s="202"/>
      <c r="K63" s="202"/>
      <c r="L63" s="202" t="s">
        <v>1</v>
      </c>
      <c r="M63" s="202" t="s">
        <v>0</v>
      </c>
      <c r="N63" s="204" t="s">
        <v>41</v>
      </c>
      <c r="O63" s="44" t="s">
        <v>0</v>
      </c>
      <c r="P63" s="203" t="s">
        <v>0</v>
      </c>
      <c r="Q63" s="203" t="s">
        <v>0</v>
      </c>
      <c r="R63" s="203" t="s">
        <v>41</v>
      </c>
      <c r="S63" s="203" t="s">
        <v>0</v>
      </c>
      <c r="T63" s="203" t="s">
        <v>0</v>
      </c>
      <c r="U63" s="203" t="s">
        <v>0</v>
      </c>
      <c r="V63" s="203" t="s">
        <v>0</v>
      </c>
      <c r="W63" s="19" t="s">
        <v>2</v>
      </c>
      <c r="X63" s="69"/>
      <c r="Y63" s="155"/>
      <c r="Z63" s="341"/>
      <c r="AA63" s="337"/>
      <c r="AB63" s="215">
        <v>25</v>
      </c>
      <c r="AC63" s="208"/>
      <c r="AE63" s="85">
        <f t="shared" si="0"/>
        <v>25</v>
      </c>
    </row>
    <row r="64" spans="2:31">
      <c r="B64" s="40">
        <f t="shared" ref="B64:B70" si="4">+B63+1</f>
        <v>41</v>
      </c>
      <c r="C64" s="57" t="s">
        <v>99</v>
      </c>
      <c r="D64" s="283"/>
      <c r="E64" s="284"/>
      <c r="F64" s="284"/>
      <c r="G64" s="202"/>
      <c r="H64" s="202"/>
      <c r="I64" s="202"/>
      <c r="J64" s="202"/>
      <c r="K64" s="202"/>
      <c r="L64" s="202"/>
      <c r="M64" s="202"/>
      <c r="N64" s="204" t="s">
        <v>42</v>
      </c>
      <c r="O64" s="44" t="s">
        <v>0</v>
      </c>
      <c r="P64" s="203" t="s">
        <v>0</v>
      </c>
      <c r="Q64" s="203" t="s">
        <v>0</v>
      </c>
      <c r="R64" s="203" t="s">
        <v>41</v>
      </c>
      <c r="S64" s="203" t="s">
        <v>0</v>
      </c>
      <c r="T64" s="203" t="s">
        <v>0</v>
      </c>
      <c r="U64" s="203" t="s">
        <v>0</v>
      </c>
      <c r="V64" s="203" t="s">
        <v>0</v>
      </c>
      <c r="W64" s="19" t="s">
        <v>2</v>
      </c>
      <c r="X64" s="69"/>
      <c r="Y64" s="155"/>
      <c r="Z64" s="336"/>
      <c r="AA64" s="337"/>
      <c r="AB64" s="215"/>
      <c r="AC64" s="310">
        <v>25</v>
      </c>
      <c r="AE64" s="85">
        <f t="shared" si="0"/>
        <v>25</v>
      </c>
    </row>
    <row r="65" spans="2:31">
      <c r="B65" s="40">
        <f t="shared" si="4"/>
        <v>42</v>
      </c>
      <c r="C65" s="57" t="s">
        <v>100</v>
      </c>
      <c r="D65" s="283"/>
      <c r="E65" s="284"/>
      <c r="F65" s="284"/>
      <c r="G65" s="202"/>
      <c r="H65" s="202"/>
      <c r="I65" s="202"/>
      <c r="J65" s="202"/>
      <c r="K65" s="202"/>
      <c r="L65" s="202" t="s">
        <v>1</v>
      </c>
      <c r="M65" s="202"/>
      <c r="N65" s="204" t="s">
        <v>41</v>
      </c>
      <c r="O65" s="44" t="s">
        <v>0</v>
      </c>
      <c r="P65" s="203" t="s">
        <v>0</v>
      </c>
      <c r="Q65" s="203" t="s">
        <v>0</v>
      </c>
      <c r="R65" s="203" t="s">
        <v>41</v>
      </c>
      <c r="S65" s="203" t="s">
        <v>0</v>
      </c>
      <c r="T65" s="203" t="s">
        <v>0</v>
      </c>
      <c r="U65" s="203" t="s">
        <v>0</v>
      </c>
      <c r="V65" s="203" t="s">
        <v>0</v>
      </c>
      <c r="W65" s="19" t="s">
        <v>2</v>
      </c>
      <c r="X65" s="69"/>
      <c r="Y65" s="155"/>
      <c r="Z65" s="332"/>
      <c r="AA65" s="333"/>
      <c r="AB65" s="305"/>
      <c r="AC65" s="168"/>
      <c r="AE65" s="85">
        <f t="shared" si="0"/>
        <v>0</v>
      </c>
    </row>
    <row r="66" spans="2:31">
      <c r="B66" s="40">
        <f t="shared" si="4"/>
        <v>43</v>
      </c>
      <c r="C66" s="57" t="s">
        <v>104</v>
      </c>
      <c r="D66" s="283"/>
      <c r="E66" s="284"/>
      <c r="F66" s="284"/>
      <c r="G66" s="202"/>
      <c r="H66" s="202"/>
      <c r="I66" s="202"/>
      <c r="J66" s="202"/>
      <c r="K66" s="202"/>
      <c r="L66" s="202"/>
      <c r="M66" s="202"/>
      <c r="N66" s="204" t="s">
        <v>42</v>
      </c>
      <c r="O66" s="44" t="s">
        <v>0</v>
      </c>
      <c r="P66" s="203" t="s">
        <v>0</v>
      </c>
      <c r="Q66" s="203" t="s">
        <v>0</v>
      </c>
      <c r="R66" s="203" t="s">
        <v>41</v>
      </c>
      <c r="S66" s="203" t="s">
        <v>0</v>
      </c>
      <c r="T66" s="203" t="s">
        <v>0</v>
      </c>
      <c r="U66" s="203" t="s">
        <v>0</v>
      </c>
      <c r="V66" s="203" t="s">
        <v>0</v>
      </c>
      <c r="W66" s="19" t="s">
        <v>2</v>
      </c>
      <c r="X66" s="69"/>
      <c r="Y66" s="155"/>
      <c r="Z66" s="336"/>
      <c r="AA66" s="337"/>
      <c r="AB66" s="215"/>
      <c r="AC66" s="310">
        <v>25</v>
      </c>
      <c r="AE66" s="85">
        <f t="shared" si="0"/>
        <v>25</v>
      </c>
    </row>
    <row r="67" spans="2:31">
      <c r="B67" s="40">
        <f t="shared" si="4"/>
        <v>44</v>
      </c>
      <c r="C67" s="57" t="s">
        <v>101</v>
      </c>
      <c r="D67" s="283"/>
      <c r="E67" s="284"/>
      <c r="F67" s="284"/>
      <c r="G67" s="202"/>
      <c r="H67" s="202"/>
      <c r="I67" s="202"/>
      <c r="J67" s="202"/>
      <c r="K67" s="202"/>
      <c r="L67" s="202"/>
      <c r="M67" s="202"/>
      <c r="N67" s="204" t="s">
        <v>42</v>
      </c>
      <c r="O67" s="44" t="s">
        <v>0</v>
      </c>
      <c r="P67" s="203" t="s">
        <v>0</v>
      </c>
      <c r="Q67" s="203" t="s">
        <v>0</v>
      </c>
      <c r="R67" s="203" t="s">
        <v>41</v>
      </c>
      <c r="S67" s="203" t="s">
        <v>0</v>
      </c>
      <c r="T67" s="203" t="s">
        <v>0</v>
      </c>
      <c r="U67" s="203" t="s">
        <v>0</v>
      </c>
      <c r="V67" s="203" t="s">
        <v>0</v>
      </c>
      <c r="W67" s="19" t="s">
        <v>2</v>
      </c>
      <c r="X67" s="69"/>
      <c r="Y67" s="155"/>
      <c r="Z67" s="334"/>
      <c r="AA67" s="335"/>
      <c r="AB67" s="214"/>
      <c r="AC67" s="248"/>
      <c r="AE67" s="85">
        <f t="shared" si="0"/>
        <v>0</v>
      </c>
    </row>
    <row r="68" spans="2:31">
      <c r="B68" s="40">
        <f t="shared" si="4"/>
        <v>45</v>
      </c>
      <c r="C68" s="57" t="s">
        <v>103</v>
      </c>
      <c r="D68" s="283"/>
      <c r="E68" s="284"/>
      <c r="F68" s="284"/>
      <c r="G68" s="202"/>
      <c r="H68" s="202"/>
      <c r="I68" s="202"/>
      <c r="J68" s="202"/>
      <c r="K68" s="202"/>
      <c r="L68" s="202"/>
      <c r="M68" s="202"/>
      <c r="N68" s="204" t="s">
        <v>42</v>
      </c>
      <c r="O68" s="44" t="s">
        <v>0</v>
      </c>
      <c r="P68" s="203" t="s">
        <v>0</v>
      </c>
      <c r="Q68" s="203" t="s">
        <v>0</v>
      </c>
      <c r="R68" s="203" t="s">
        <v>43</v>
      </c>
      <c r="S68" s="203"/>
      <c r="T68" s="203"/>
      <c r="U68" s="203"/>
      <c r="V68" s="19"/>
      <c r="W68" s="44"/>
      <c r="X68" s="69"/>
      <c r="Y68" s="155"/>
      <c r="Z68" s="332"/>
      <c r="AA68" s="333"/>
      <c r="AB68" s="305"/>
      <c r="AC68" s="168">
        <v>25</v>
      </c>
      <c r="AE68" s="85">
        <f t="shared" si="0"/>
        <v>25</v>
      </c>
    </row>
    <row r="69" spans="2:31">
      <c r="B69" s="40">
        <f t="shared" si="4"/>
        <v>46</v>
      </c>
      <c r="C69" s="263" t="s">
        <v>102</v>
      </c>
      <c r="D69" s="280"/>
      <c r="E69" s="281"/>
      <c r="F69" s="281"/>
      <c r="G69" s="270"/>
      <c r="H69" s="296"/>
      <c r="I69" s="202"/>
      <c r="J69" s="202"/>
      <c r="K69" s="202"/>
      <c r="L69" s="202"/>
      <c r="M69" s="202"/>
      <c r="N69" s="204" t="s">
        <v>42</v>
      </c>
      <c r="O69" s="44" t="s">
        <v>0</v>
      </c>
      <c r="P69" s="203" t="s">
        <v>0</v>
      </c>
      <c r="Q69" s="203" t="s">
        <v>0</v>
      </c>
      <c r="R69" s="203" t="s">
        <v>43</v>
      </c>
      <c r="S69" s="203"/>
      <c r="T69" s="203"/>
      <c r="U69" s="203"/>
      <c r="V69" s="19"/>
      <c r="W69" s="44"/>
      <c r="X69" s="69"/>
      <c r="Y69" s="155"/>
      <c r="Z69" s="334"/>
      <c r="AA69" s="335"/>
      <c r="AB69" s="214"/>
      <c r="AC69" s="248"/>
      <c r="AE69" s="85">
        <f t="shared" si="0"/>
        <v>0</v>
      </c>
    </row>
    <row r="70" spans="2:31">
      <c r="B70" s="40">
        <f t="shared" si="4"/>
        <v>47</v>
      </c>
      <c r="C70" s="57" t="s">
        <v>161</v>
      </c>
      <c r="D70" s="283"/>
      <c r="E70" s="284"/>
      <c r="F70" s="284"/>
      <c r="G70" s="202"/>
      <c r="H70" s="202"/>
      <c r="I70" s="202"/>
      <c r="J70" s="202"/>
      <c r="K70" s="202"/>
      <c r="L70" s="202"/>
      <c r="M70" s="202"/>
      <c r="N70" s="204" t="s">
        <v>42</v>
      </c>
      <c r="O70" s="44" t="s">
        <v>0</v>
      </c>
      <c r="P70" s="203" t="s">
        <v>0</v>
      </c>
      <c r="Q70" s="203" t="s">
        <v>0</v>
      </c>
      <c r="R70" s="203" t="s">
        <v>0</v>
      </c>
      <c r="S70" s="203" t="s">
        <v>0</v>
      </c>
      <c r="T70" s="203" t="s">
        <v>0</v>
      </c>
      <c r="U70" s="203" t="s">
        <v>0</v>
      </c>
      <c r="V70" s="19" t="s">
        <v>0</v>
      </c>
      <c r="W70" s="44" t="s">
        <v>2</v>
      </c>
      <c r="X70" s="69"/>
      <c r="Y70" s="155"/>
      <c r="Z70" s="341"/>
      <c r="AA70" s="333"/>
      <c r="AB70" s="305">
        <v>25</v>
      </c>
      <c r="AC70" s="178"/>
      <c r="AE70" s="85">
        <f t="shared" si="0"/>
        <v>25</v>
      </c>
    </row>
    <row r="71" spans="2:31">
      <c r="B71" s="45"/>
      <c r="C71" s="39" t="s">
        <v>107</v>
      </c>
      <c r="D71" s="14"/>
      <c r="E71" s="14"/>
      <c r="F71" s="14"/>
      <c r="G71" s="50"/>
      <c r="H71" s="50"/>
      <c r="I71" s="51"/>
      <c r="J71" s="51"/>
      <c r="K71" s="51"/>
      <c r="L71" s="51"/>
      <c r="M71" s="51"/>
      <c r="N71" s="62"/>
      <c r="O71" s="50"/>
      <c r="P71" s="52"/>
      <c r="Q71" s="52"/>
      <c r="R71" s="52"/>
      <c r="S71" s="52"/>
      <c r="T71" s="52"/>
      <c r="U71" s="52"/>
      <c r="V71" s="53"/>
      <c r="W71" s="53"/>
      <c r="X71" s="212"/>
      <c r="Y71" s="118"/>
      <c r="Z71" s="67"/>
      <c r="AA71" s="90"/>
      <c r="AB71" s="251"/>
      <c r="AC71" s="213"/>
      <c r="AE71" s="85">
        <f t="shared" si="0"/>
        <v>0</v>
      </c>
    </row>
    <row r="72" spans="2:31">
      <c r="B72" s="40">
        <f>+B70+1</f>
        <v>48</v>
      </c>
      <c r="C72" s="57" t="s">
        <v>108</v>
      </c>
      <c r="D72" s="283"/>
      <c r="E72" s="284"/>
      <c r="F72" s="284"/>
      <c r="G72" s="202"/>
      <c r="H72" s="202"/>
      <c r="I72" s="202"/>
      <c r="J72" s="202"/>
      <c r="K72" s="202"/>
      <c r="L72" s="202" t="s">
        <v>1</v>
      </c>
      <c r="M72" s="202" t="s">
        <v>0</v>
      </c>
      <c r="N72" s="204" t="s">
        <v>41</v>
      </c>
      <c r="O72" s="44" t="s">
        <v>0</v>
      </c>
      <c r="P72" s="203" t="s">
        <v>0</v>
      </c>
      <c r="Q72" s="203" t="s">
        <v>0</v>
      </c>
      <c r="R72" s="203" t="s">
        <v>41</v>
      </c>
      <c r="S72" s="203" t="s">
        <v>0</v>
      </c>
      <c r="T72" s="203" t="s">
        <v>0</v>
      </c>
      <c r="U72" s="203" t="s">
        <v>0</v>
      </c>
      <c r="V72" s="203" t="s">
        <v>0</v>
      </c>
      <c r="W72" s="19" t="s">
        <v>2</v>
      </c>
      <c r="X72" s="69"/>
      <c r="Y72" s="155"/>
      <c r="Z72" s="341"/>
      <c r="AA72" s="337"/>
      <c r="AB72" s="215">
        <v>25</v>
      </c>
      <c r="AC72" s="208"/>
      <c r="AE72" s="85">
        <f t="shared" si="0"/>
        <v>25</v>
      </c>
    </row>
    <row r="73" spans="2:31">
      <c r="B73" s="40">
        <f>+B72+1</f>
        <v>49</v>
      </c>
      <c r="C73" s="57" t="s">
        <v>109</v>
      </c>
      <c r="D73" s="283"/>
      <c r="E73" s="284"/>
      <c r="F73" s="284"/>
      <c r="G73" s="202"/>
      <c r="H73" s="202"/>
      <c r="I73" s="202"/>
      <c r="J73" s="202"/>
      <c r="K73" s="202"/>
      <c r="L73" s="202" t="s">
        <v>1</v>
      </c>
      <c r="M73" s="202"/>
      <c r="N73" s="204" t="s">
        <v>41</v>
      </c>
      <c r="O73" s="44" t="s">
        <v>0</v>
      </c>
      <c r="P73" s="203" t="s">
        <v>0</v>
      </c>
      <c r="Q73" s="203" t="s">
        <v>0</v>
      </c>
      <c r="R73" s="203" t="s">
        <v>41</v>
      </c>
      <c r="S73" s="203" t="s">
        <v>0</v>
      </c>
      <c r="T73" s="203" t="s">
        <v>0</v>
      </c>
      <c r="U73" s="203" t="s">
        <v>0</v>
      </c>
      <c r="V73" s="203" t="s">
        <v>0</v>
      </c>
      <c r="W73" s="19" t="s">
        <v>2</v>
      </c>
      <c r="X73" s="69"/>
      <c r="Y73" s="155"/>
      <c r="Z73" s="336"/>
      <c r="AA73" s="337"/>
      <c r="AB73" s="215"/>
      <c r="AC73" s="310">
        <v>25</v>
      </c>
      <c r="AE73" s="85">
        <f t="shared" si="0"/>
        <v>25</v>
      </c>
    </row>
    <row r="74" spans="2:31">
      <c r="B74" s="40">
        <f t="shared" ref="B74:B83" si="5">+B73+1</f>
        <v>50</v>
      </c>
      <c r="C74" s="57" t="s">
        <v>110</v>
      </c>
      <c r="D74" s="283"/>
      <c r="E74" s="284"/>
      <c r="F74" s="284"/>
      <c r="G74" s="202"/>
      <c r="H74" s="202"/>
      <c r="I74" s="202"/>
      <c r="J74" s="202"/>
      <c r="K74" s="202"/>
      <c r="L74" s="202"/>
      <c r="M74" s="202"/>
      <c r="N74" s="204" t="s">
        <v>42</v>
      </c>
      <c r="O74" s="44" t="s">
        <v>0</v>
      </c>
      <c r="P74" s="203" t="s">
        <v>0</v>
      </c>
      <c r="Q74" s="203" t="s">
        <v>0</v>
      </c>
      <c r="R74" s="203" t="s">
        <v>41</v>
      </c>
      <c r="S74" s="203" t="s">
        <v>0</v>
      </c>
      <c r="T74" s="203" t="s">
        <v>0</v>
      </c>
      <c r="U74" s="203" t="s">
        <v>0</v>
      </c>
      <c r="V74" s="203" t="s">
        <v>0</v>
      </c>
      <c r="W74" s="19" t="s">
        <v>2</v>
      </c>
      <c r="X74" s="69"/>
      <c r="Y74" s="155"/>
      <c r="Z74" s="332"/>
      <c r="AA74" s="333"/>
      <c r="AB74" s="305"/>
      <c r="AC74" s="168"/>
      <c r="AE74" s="85">
        <f t="shared" si="0"/>
        <v>0</v>
      </c>
    </row>
    <row r="75" spans="2:31">
      <c r="B75" s="40">
        <f t="shared" si="5"/>
        <v>51</v>
      </c>
      <c r="C75" s="57" t="s">
        <v>111</v>
      </c>
      <c r="D75" s="283"/>
      <c r="E75" s="284"/>
      <c r="F75" s="284"/>
      <c r="G75" s="202"/>
      <c r="H75" s="202"/>
      <c r="I75" s="202"/>
      <c r="J75" s="202"/>
      <c r="K75" s="202"/>
      <c r="L75" s="202"/>
      <c r="M75" s="202"/>
      <c r="N75" s="204" t="s">
        <v>42</v>
      </c>
      <c r="O75" s="44" t="s">
        <v>0</v>
      </c>
      <c r="P75" s="203" t="s">
        <v>0</v>
      </c>
      <c r="Q75" s="203" t="s">
        <v>0</v>
      </c>
      <c r="R75" s="203" t="s">
        <v>41</v>
      </c>
      <c r="S75" s="203" t="s">
        <v>0</v>
      </c>
      <c r="T75" s="203" t="s">
        <v>0</v>
      </c>
      <c r="U75" s="203" t="s">
        <v>0</v>
      </c>
      <c r="V75" s="203" t="s">
        <v>0</v>
      </c>
      <c r="W75" s="19" t="s">
        <v>2</v>
      </c>
      <c r="X75" s="69"/>
      <c r="Y75" s="155"/>
      <c r="Z75" s="336"/>
      <c r="AA75" s="337"/>
      <c r="AB75" s="215"/>
      <c r="AC75" s="310">
        <v>25</v>
      </c>
      <c r="AE75" s="85">
        <f t="shared" ref="AE75:AE123" si="6">AB75+AC75</f>
        <v>25</v>
      </c>
    </row>
    <row r="76" spans="2:31">
      <c r="B76" s="40">
        <f t="shared" si="5"/>
        <v>52</v>
      </c>
      <c r="C76" s="57" t="s">
        <v>112</v>
      </c>
      <c r="D76" s="283"/>
      <c r="E76" s="284"/>
      <c r="F76" s="284"/>
      <c r="G76" s="202"/>
      <c r="H76" s="202"/>
      <c r="I76" s="202"/>
      <c r="J76" s="202"/>
      <c r="K76" s="202"/>
      <c r="L76" s="202"/>
      <c r="M76" s="202"/>
      <c r="N76" s="204" t="s">
        <v>42</v>
      </c>
      <c r="O76" s="44" t="s">
        <v>0</v>
      </c>
      <c r="P76" s="203" t="s">
        <v>0</v>
      </c>
      <c r="Q76" s="203" t="s">
        <v>0</v>
      </c>
      <c r="R76" s="203" t="s">
        <v>43</v>
      </c>
      <c r="S76" s="297"/>
      <c r="T76" s="203"/>
      <c r="U76" s="203"/>
      <c r="V76" s="203"/>
      <c r="W76" s="19"/>
      <c r="X76" s="69"/>
      <c r="Y76" s="155"/>
      <c r="Z76" s="334"/>
      <c r="AA76" s="335"/>
      <c r="AB76" s="214"/>
      <c r="AC76" s="248"/>
      <c r="AE76" s="85">
        <f t="shared" si="6"/>
        <v>0</v>
      </c>
    </row>
    <row r="77" spans="2:31">
      <c r="B77" s="40">
        <f t="shared" si="5"/>
        <v>53</v>
      </c>
      <c r="C77" s="57" t="s">
        <v>113</v>
      </c>
      <c r="D77" s="283"/>
      <c r="E77" s="284"/>
      <c r="F77" s="284"/>
      <c r="G77" s="202"/>
      <c r="H77" s="202"/>
      <c r="I77" s="202"/>
      <c r="J77" s="202"/>
      <c r="K77" s="202"/>
      <c r="L77" s="202"/>
      <c r="M77" s="202"/>
      <c r="N77" s="204" t="s">
        <v>42</v>
      </c>
      <c r="O77" s="44" t="s">
        <v>0</v>
      </c>
      <c r="P77" s="203" t="s">
        <v>0</v>
      </c>
      <c r="Q77" s="203" t="s">
        <v>0</v>
      </c>
      <c r="R77" s="203" t="s">
        <v>43</v>
      </c>
      <c r="S77" s="203"/>
      <c r="T77" s="203"/>
      <c r="U77" s="203"/>
      <c r="V77" s="203"/>
      <c r="W77" s="19"/>
      <c r="X77" s="69"/>
      <c r="Y77" s="155"/>
      <c r="Z77" s="332"/>
      <c r="AA77" s="333"/>
      <c r="AB77" s="305"/>
      <c r="AC77" s="168">
        <v>25</v>
      </c>
      <c r="AE77" s="85">
        <f t="shared" si="6"/>
        <v>25</v>
      </c>
    </row>
    <row r="78" spans="2:31">
      <c r="B78" s="40">
        <f t="shared" si="5"/>
        <v>54</v>
      </c>
      <c r="C78" s="57" t="s">
        <v>151</v>
      </c>
      <c r="D78" s="283"/>
      <c r="E78" s="284"/>
      <c r="F78" s="284"/>
      <c r="G78" s="202"/>
      <c r="H78" s="202"/>
      <c r="I78" s="202"/>
      <c r="J78" s="202"/>
      <c r="K78" s="202"/>
      <c r="L78" s="202"/>
      <c r="M78" s="202"/>
      <c r="N78" s="204" t="s">
        <v>42</v>
      </c>
      <c r="O78" s="44" t="s">
        <v>0</v>
      </c>
      <c r="P78" s="203" t="s">
        <v>0</v>
      </c>
      <c r="Q78" s="203" t="s">
        <v>0</v>
      </c>
      <c r="R78" s="203" t="s">
        <v>41</v>
      </c>
      <c r="S78" s="203" t="s">
        <v>0</v>
      </c>
      <c r="T78" s="203" t="s">
        <v>0</v>
      </c>
      <c r="U78" s="203" t="s">
        <v>0</v>
      </c>
      <c r="V78" s="203" t="s">
        <v>0</v>
      </c>
      <c r="W78" s="19" t="s">
        <v>2</v>
      </c>
      <c r="X78" s="69"/>
      <c r="Y78" s="155"/>
      <c r="Z78" s="336"/>
      <c r="AA78" s="337"/>
      <c r="AB78" s="215"/>
      <c r="AC78" s="310">
        <v>25</v>
      </c>
      <c r="AE78" s="85">
        <f t="shared" si="6"/>
        <v>25</v>
      </c>
    </row>
    <row r="79" spans="2:31">
      <c r="B79" s="40">
        <f>+B78+1</f>
        <v>55</v>
      </c>
      <c r="C79" s="263" t="s">
        <v>150</v>
      </c>
      <c r="D79" s="280"/>
      <c r="E79" s="281"/>
      <c r="F79" s="281"/>
      <c r="G79" s="270"/>
      <c r="H79" s="202"/>
      <c r="I79" s="202"/>
      <c r="J79" s="202"/>
      <c r="K79" s="202"/>
      <c r="L79" s="202"/>
      <c r="M79" s="202"/>
      <c r="N79" s="204" t="s">
        <v>42</v>
      </c>
      <c r="O79" s="44" t="s">
        <v>0</v>
      </c>
      <c r="P79" s="203" t="s">
        <v>0</v>
      </c>
      <c r="Q79" s="203" t="s">
        <v>0</v>
      </c>
      <c r="R79" s="203" t="s">
        <v>41</v>
      </c>
      <c r="S79" s="203" t="s">
        <v>0</v>
      </c>
      <c r="T79" s="203" t="s">
        <v>0</v>
      </c>
      <c r="U79" s="203" t="s">
        <v>0</v>
      </c>
      <c r="V79" s="203" t="s">
        <v>0</v>
      </c>
      <c r="W79" s="19" t="s">
        <v>2</v>
      </c>
      <c r="X79" s="69"/>
      <c r="Y79" s="155"/>
      <c r="Z79" s="334"/>
      <c r="AA79" s="335"/>
      <c r="AB79" s="214"/>
      <c r="AC79" s="248"/>
      <c r="AE79" s="85">
        <f t="shared" si="6"/>
        <v>0</v>
      </c>
    </row>
    <row r="80" spans="2:31">
      <c r="B80" s="40">
        <f>+B79+1</f>
        <v>56</v>
      </c>
      <c r="C80" s="57" t="s">
        <v>15</v>
      </c>
      <c r="D80" s="283"/>
      <c r="E80" s="284"/>
      <c r="F80" s="284"/>
      <c r="G80" s="202"/>
      <c r="H80" s="202"/>
      <c r="I80" s="202"/>
      <c r="J80" s="202"/>
      <c r="K80" s="202"/>
      <c r="L80" s="202"/>
      <c r="M80" s="202"/>
      <c r="N80" s="204" t="s">
        <v>42</v>
      </c>
      <c r="O80" s="44" t="s">
        <v>0</v>
      </c>
      <c r="P80" s="203" t="s">
        <v>0</v>
      </c>
      <c r="Q80" s="203" t="s">
        <v>0</v>
      </c>
      <c r="R80" s="203" t="s">
        <v>41</v>
      </c>
      <c r="S80" s="203" t="s">
        <v>0</v>
      </c>
      <c r="T80" s="203" t="s">
        <v>0</v>
      </c>
      <c r="U80" s="203" t="s">
        <v>0</v>
      </c>
      <c r="V80" s="203" t="s">
        <v>0</v>
      </c>
      <c r="W80" s="19" t="s">
        <v>2</v>
      </c>
      <c r="X80" s="69"/>
      <c r="Y80" s="155"/>
      <c r="Z80" s="336"/>
      <c r="AA80" s="337"/>
      <c r="AB80" s="215"/>
      <c r="AC80" s="310">
        <v>25</v>
      </c>
      <c r="AE80" s="85">
        <f t="shared" si="6"/>
        <v>25</v>
      </c>
    </row>
    <row r="81" spans="2:31">
      <c r="B81" s="40">
        <f t="shared" si="5"/>
        <v>57</v>
      </c>
      <c r="C81" s="57" t="s">
        <v>17</v>
      </c>
      <c r="D81" s="283"/>
      <c r="E81" s="284"/>
      <c r="F81" s="284"/>
      <c r="G81" s="202"/>
      <c r="H81" s="202"/>
      <c r="I81" s="202"/>
      <c r="J81" s="202"/>
      <c r="K81" s="202"/>
      <c r="L81" s="202"/>
      <c r="M81" s="202"/>
      <c r="N81" s="204" t="s">
        <v>42</v>
      </c>
      <c r="O81" s="44" t="s">
        <v>0</v>
      </c>
      <c r="P81" s="203" t="s">
        <v>0</v>
      </c>
      <c r="Q81" s="203" t="s">
        <v>0</v>
      </c>
      <c r="R81" s="203" t="s">
        <v>41</v>
      </c>
      <c r="S81" s="203" t="s">
        <v>0</v>
      </c>
      <c r="T81" s="203" t="s">
        <v>0</v>
      </c>
      <c r="U81" s="203" t="s">
        <v>0</v>
      </c>
      <c r="V81" s="203" t="s">
        <v>0</v>
      </c>
      <c r="W81" s="19" t="s">
        <v>2</v>
      </c>
      <c r="X81" s="69"/>
      <c r="Y81" s="155"/>
      <c r="Z81" s="334"/>
      <c r="AA81" s="335"/>
      <c r="AB81" s="214"/>
      <c r="AC81" s="248"/>
      <c r="AE81" s="85">
        <f t="shared" si="6"/>
        <v>0</v>
      </c>
    </row>
    <row r="82" spans="2:31">
      <c r="B82" s="40">
        <f t="shared" si="5"/>
        <v>58</v>
      </c>
      <c r="C82" s="57" t="s">
        <v>16</v>
      </c>
      <c r="D82" s="283"/>
      <c r="E82" s="284"/>
      <c r="F82" s="284"/>
      <c r="G82" s="202"/>
      <c r="H82" s="202"/>
      <c r="I82" s="202"/>
      <c r="J82" s="202"/>
      <c r="K82" s="202"/>
      <c r="L82" s="202"/>
      <c r="M82" s="202"/>
      <c r="N82" s="204" t="s">
        <v>42</v>
      </c>
      <c r="O82" s="44" t="s">
        <v>0</v>
      </c>
      <c r="P82" s="203" t="s">
        <v>0</v>
      </c>
      <c r="Q82" s="203" t="s">
        <v>0</v>
      </c>
      <c r="R82" s="203" t="s">
        <v>41</v>
      </c>
      <c r="S82" s="203" t="s">
        <v>0</v>
      </c>
      <c r="T82" s="203" t="s">
        <v>0</v>
      </c>
      <c r="U82" s="203" t="s">
        <v>0</v>
      </c>
      <c r="V82" s="203" t="s">
        <v>0</v>
      </c>
      <c r="W82" s="19" t="s">
        <v>2</v>
      </c>
      <c r="X82" s="69"/>
      <c r="Y82" s="155"/>
      <c r="Z82" s="336"/>
      <c r="AA82" s="337"/>
      <c r="AB82" s="215"/>
      <c r="AC82" s="310">
        <v>25</v>
      </c>
      <c r="AE82" s="85">
        <f t="shared" si="6"/>
        <v>25</v>
      </c>
    </row>
    <row r="83" spans="2:31">
      <c r="B83" s="40">
        <f t="shared" si="5"/>
        <v>59</v>
      </c>
      <c r="C83" s="72" t="s">
        <v>162</v>
      </c>
      <c r="D83" s="283"/>
      <c r="E83" s="284"/>
      <c r="F83" s="284"/>
      <c r="G83" s="202"/>
      <c r="H83" s="202"/>
      <c r="I83" s="202"/>
      <c r="J83" s="202"/>
      <c r="K83" s="202"/>
      <c r="L83" s="202"/>
      <c r="M83" s="202"/>
      <c r="N83" s="204" t="s">
        <v>42</v>
      </c>
      <c r="O83" s="44" t="s">
        <v>0</v>
      </c>
      <c r="P83" s="203" t="s">
        <v>0</v>
      </c>
      <c r="Q83" s="203" t="s">
        <v>0</v>
      </c>
      <c r="R83" s="203" t="s">
        <v>41</v>
      </c>
      <c r="S83" s="203" t="s">
        <v>0</v>
      </c>
      <c r="T83" s="203" t="s">
        <v>0</v>
      </c>
      <c r="U83" s="203" t="s">
        <v>0</v>
      </c>
      <c r="V83" s="203" t="s">
        <v>0</v>
      </c>
      <c r="W83" s="19" t="s">
        <v>2</v>
      </c>
      <c r="X83" s="69"/>
      <c r="Y83" s="155"/>
      <c r="Z83" s="334"/>
      <c r="AA83" s="335"/>
      <c r="AB83" s="214"/>
      <c r="AC83" s="248"/>
      <c r="AE83" s="85">
        <f t="shared" si="6"/>
        <v>0</v>
      </c>
    </row>
    <row r="84" spans="2:31">
      <c r="B84" s="45"/>
      <c r="C84" s="39" t="s">
        <v>114</v>
      </c>
      <c r="D84" s="14"/>
      <c r="E84" s="14"/>
      <c r="F84" s="14"/>
      <c r="G84" s="50"/>
      <c r="H84" s="50"/>
      <c r="I84" s="51"/>
      <c r="J84" s="51"/>
      <c r="K84" s="51"/>
      <c r="L84" s="51"/>
      <c r="M84" s="51"/>
      <c r="N84" s="62"/>
      <c r="O84" s="50"/>
      <c r="P84" s="52"/>
      <c r="Q84" s="52"/>
      <c r="R84" s="52"/>
      <c r="S84" s="52"/>
      <c r="T84" s="52"/>
      <c r="U84" s="52"/>
      <c r="V84" s="53"/>
      <c r="W84" s="53"/>
      <c r="X84" s="212"/>
      <c r="Y84" s="118"/>
      <c r="Z84" s="67"/>
      <c r="AA84" s="90"/>
      <c r="AB84" s="234"/>
      <c r="AC84" s="252"/>
      <c r="AE84" s="85">
        <f t="shared" si="6"/>
        <v>0</v>
      </c>
    </row>
    <row r="85" spans="2:31">
      <c r="B85" s="40">
        <f>+B83+1</f>
        <v>60</v>
      </c>
      <c r="C85" s="57" t="s">
        <v>115</v>
      </c>
      <c r="D85" s="283"/>
      <c r="E85" s="284"/>
      <c r="F85" s="284" t="s">
        <v>1</v>
      </c>
      <c r="G85" s="202" t="s">
        <v>0</v>
      </c>
      <c r="H85" s="202" t="s">
        <v>0</v>
      </c>
      <c r="I85" s="202" t="s">
        <v>0</v>
      </c>
      <c r="J85" s="202" t="s">
        <v>0</v>
      </c>
      <c r="K85" s="202" t="s">
        <v>0</v>
      </c>
      <c r="L85" s="202" t="s">
        <v>0</v>
      </c>
      <c r="M85" s="202" t="s">
        <v>0</v>
      </c>
      <c r="N85" s="204" t="s">
        <v>41</v>
      </c>
      <c r="O85" s="44" t="s">
        <v>0</v>
      </c>
      <c r="P85" s="203" t="s">
        <v>0</v>
      </c>
      <c r="Q85" s="203" t="s">
        <v>0</v>
      </c>
      <c r="R85" s="203" t="s">
        <v>41</v>
      </c>
      <c r="S85" s="203" t="s">
        <v>0</v>
      </c>
      <c r="T85" s="203" t="s">
        <v>0</v>
      </c>
      <c r="U85" s="203" t="s">
        <v>0</v>
      </c>
      <c r="V85" s="19" t="s">
        <v>0</v>
      </c>
      <c r="W85" s="19" t="s">
        <v>0</v>
      </c>
      <c r="X85" s="69" t="s">
        <v>2</v>
      </c>
      <c r="Y85" s="155"/>
      <c r="Z85" s="199">
        <v>14</v>
      </c>
      <c r="AA85" s="326"/>
      <c r="AB85" s="262">
        <v>24</v>
      </c>
      <c r="AC85" s="177"/>
      <c r="AE85" s="85">
        <f t="shared" si="6"/>
        <v>24</v>
      </c>
    </row>
    <row r="86" spans="2:31">
      <c r="B86" s="40">
        <f t="shared" ref="B86:B91" si="7">+B85+1</f>
        <v>61</v>
      </c>
      <c r="C86" s="57" t="s">
        <v>119</v>
      </c>
      <c r="D86" s="283"/>
      <c r="E86" s="284"/>
      <c r="F86" s="284"/>
      <c r="G86" s="202"/>
      <c r="H86" s="202"/>
      <c r="I86" s="202"/>
      <c r="J86" s="202"/>
      <c r="K86" s="202"/>
      <c r="L86" s="202" t="s">
        <v>1</v>
      </c>
      <c r="M86" s="202"/>
      <c r="N86" s="204" t="s">
        <v>41</v>
      </c>
      <c r="O86" s="44" t="s">
        <v>0</v>
      </c>
      <c r="P86" s="203" t="s">
        <v>0</v>
      </c>
      <c r="Q86" s="203" t="s">
        <v>0</v>
      </c>
      <c r="R86" s="203" t="s">
        <v>41</v>
      </c>
      <c r="S86" s="203" t="s">
        <v>0</v>
      </c>
      <c r="T86" s="203" t="s">
        <v>0</v>
      </c>
      <c r="U86" s="203" t="s">
        <v>0</v>
      </c>
      <c r="V86" s="19" t="s">
        <v>0</v>
      </c>
      <c r="W86" s="19" t="s">
        <v>2</v>
      </c>
      <c r="X86" s="69"/>
      <c r="Y86" s="155"/>
      <c r="Z86" s="341"/>
      <c r="AA86" s="337"/>
      <c r="AB86" s="215"/>
      <c r="AC86" s="208">
        <v>25</v>
      </c>
      <c r="AE86" s="85">
        <f t="shared" si="6"/>
        <v>25</v>
      </c>
    </row>
    <row r="87" spans="2:31">
      <c r="B87" s="40">
        <f t="shared" si="7"/>
        <v>62</v>
      </c>
      <c r="C87" s="57" t="s">
        <v>116</v>
      </c>
      <c r="D87" s="283"/>
      <c r="E87" s="284"/>
      <c r="F87" s="284"/>
      <c r="G87" s="202" t="s">
        <v>1</v>
      </c>
      <c r="H87" s="202" t="s">
        <v>0</v>
      </c>
      <c r="I87" s="202" t="s">
        <v>0</v>
      </c>
      <c r="J87" s="202" t="s">
        <v>0</v>
      </c>
      <c r="K87" s="202" t="s">
        <v>0</v>
      </c>
      <c r="L87" s="202" t="s">
        <v>0</v>
      </c>
      <c r="M87" s="202" t="s">
        <v>0</v>
      </c>
      <c r="N87" s="204" t="s">
        <v>41</v>
      </c>
      <c r="O87" s="44" t="s">
        <v>0</v>
      </c>
      <c r="P87" s="203" t="s">
        <v>0</v>
      </c>
      <c r="Q87" s="203" t="s">
        <v>0</v>
      </c>
      <c r="R87" s="203" t="s">
        <v>41</v>
      </c>
      <c r="S87" s="203" t="s">
        <v>0</v>
      </c>
      <c r="T87" s="203" t="s">
        <v>0</v>
      </c>
      <c r="U87" s="203" t="s">
        <v>0</v>
      </c>
      <c r="V87" s="19" t="s">
        <v>0</v>
      </c>
      <c r="W87" s="19" t="s">
        <v>0</v>
      </c>
      <c r="X87" s="69" t="s">
        <v>2</v>
      </c>
      <c r="Y87" s="155"/>
      <c r="Z87" s="207"/>
      <c r="AA87" s="337">
        <v>14</v>
      </c>
      <c r="AB87" s="215"/>
      <c r="AC87" s="310">
        <v>24</v>
      </c>
      <c r="AE87" s="85">
        <f t="shared" si="6"/>
        <v>24</v>
      </c>
    </row>
    <row r="88" spans="2:31">
      <c r="B88" s="40">
        <f t="shared" si="7"/>
        <v>63</v>
      </c>
      <c r="C88" s="57" t="s">
        <v>117</v>
      </c>
      <c r="D88" s="283"/>
      <c r="E88" s="284"/>
      <c r="F88" s="284"/>
      <c r="G88" s="202"/>
      <c r="H88" s="202"/>
      <c r="I88" s="202" t="s">
        <v>1</v>
      </c>
      <c r="J88" s="202" t="s">
        <v>0</v>
      </c>
      <c r="K88" s="202" t="s">
        <v>0</v>
      </c>
      <c r="L88" s="202" t="s">
        <v>0</v>
      </c>
      <c r="M88" s="202" t="s">
        <v>0</v>
      </c>
      <c r="N88" s="204" t="s">
        <v>41</v>
      </c>
      <c r="O88" s="44" t="s">
        <v>0</v>
      </c>
      <c r="P88" s="203" t="s">
        <v>0</v>
      </c>
      <c r="Q88" s="203" t="s">
        <v>0</v>
      </c>
      <c r="R88" s="203" t="s">
        <v>41</v>
      </c>
      <c r="S88" s="203" t="s">
        <v>0</v>
      </c>
      <c r="T88" s="203" t="s">
        <v>0</v>
      </c>
      <c r="U88" s="203" t="s">
        <v>0</v>
      </c>
      <c r="V88" s="19" t="s">
        <v>0</v>
      </c>
      <c r="W88" s="19" t="s">
        <v>2</v>
      </c>
      <c r="X88" s="69"/>
      <c r="Y88" s="155"/>
      <c r="Z88" s="332"/>
      <c r="AA88" s="333"/>
      <c r="AB88" s="305"/>
      <c r="AC88" s="168"/>
      <c r="AE88" s="85">
        <f t="shared" si="6"/>
        <v>0</v>
      </c>
    </row>
    <row r="89" spans="2:31">
      <c r="B89" s="40">
        <f t="shared" si="7"/>
        <v>64</v>
      </c>
      <c r="C89" s="57" t="s">
        <v>7</v>
      </c>
      <c r="D89" s="283"/>
      <c r="E89" s="284"/>
      <c r="F89" s="284"/>
      <c r="G89" s="202"/>
      <c r="H89" s="202"/>
      <c r="I89" s="202"/>
      <c r="J89" s="202"/>
      <c r="K89" s="202"/>
      <c r="L89" s="202" t="s">
        <v>1</v>
      </c>
      <c r="M89" s="202" t="s">
        <v>0</v>
      </c>
      <c r="N89" s="204" t="s">
        <v>41</v>
      </c>
      <c r="O89" s="44" t="s">
        <v>0</v>
      </c>
      <c r="P89" s="203" t="s">
        <v>0</v>
      </c>
      <c r="Q89" s="203" t="s">
        <v>0</v>
      </c>
      <c r="R89" s="203" t="s">
        <v>41</v>
      </c>
      <c r="S89" s="203" t="s">
        <v>0</v>
      </c>
      <c r="T89" s="203" t="s">
        <v>0</v>
      </c>
      <c r="U89" s="203" t="s">
        <v>0</v>
      </c>
      <c r="V89" s="19" t="s">
        <v>0</v>
      </c>
      <c r="W89" s="19" t="s">
        <v>0</v>
      </c>
      <c r="X89" s="69" t="s">
        <v>2</v>
      </c>
      <c r="Y89" s="155"/>
      <c r="Z89" s="207"/>
      <c r="AA89" s="310">
        <v>7</v>
      </c>
      <c r="AB89" s="215"/>
      <c r="AC89" s="306">
        <v>24</v>
      </c>
      <c r="AE89" s="85">
        <f t="shared" si="6"/>
        <v>24</v>
      </c>
    </row>
    <row r="90" spans="2:31">
      <c r="B90" s="40">
        <f t="shared" si="7"/>
        <v>65</v>
      </c>
      <c r="C90" s="57" t="s">
        <v>8</v>
      </c>
      <c r="D90" s="283"/>
      <c r="E90" s="284"/>
      <c r="F90" s="284"/>
      <c r="G90" s="202"/>
      <c r="H90" s="202"/>
      <c r="I90" s="202"/>
      <c r="J90" s="202"/>
      <c r="K90" s="202"/>
      <c r="L90" s="202" t="s">
        <v>1</v>
      </c>
      <c r="M90" s="202" t="s">
        <v>0</v>
      </c>
      <c r="N90" s="204" t="s">
        <v>41</v>
      </c>
      <c r="O90" s="44" t="s">
        <v>0</v>
      </c>
      <c r="P90" s="203" t="s">
        <v>0</v>
      </c>
      <c r="Q90" s="203" t="s">
        <v>0</v>
      </c>
      <c r="R90" s="203" t="s">
        <v>41</v>
      </c>
      <c r="S90" s="203" t="s">
        <v>0</v>
      </c>
      <c r="T90" s="203" t="s">
        <v>0</v>
      </c>
      <c r="U90" s="203" t="s">
        <v>0</v>
      </c>
      <c r="V90" s="19" t="s">
        <v>0</v>
      </c>
      <c r="W90" s="19" t="s">
        <v>0</v>
      </c>
      <c r="X90" s="69" t="s">
        <v>2</v>
      </c>
      <c r="Y90" s="155"/>
      <c r="Z90" s="334"/>
      <c r="AA90" s="335"/>
      <c r="AB90" s="214"/>
      <c r="AC90" s="307"/>
      <c r="AE90" s="85">
        <f t="shared" si="6"/>
        <v>0</v>
      </c>
    </row>
    <row r="91" spans="2:31">
      <c r="B91" s="40">
        <f t="shared" si="7"/>
        <v>66</v>
      </c>
      <c r="C91" s="57" t="s">
        <v>9</v>
      </c>
      <c r="D91" s="283"/>
      <c r="E91" s="284"/>
      <c r="F91" s="284"/>
      <c r="G91" s="202"/>
      <c r="H91" s="202"/>
      <c r="I91" s="202"/>
      <c r="J91" s="202"/>
      <c r="K91" s="202"/>
      <c r="L91" s="202" t="s">
        <v>1</v>
      </c>
      <c r="M91" s="202" t="s">
        <v>0</v>
      </c>
      <c r="N91" s="204" t="s">
        <v>41</v>
      </c>
      <c r="O91" s="44" t="s">
        <v>0</v>
      </c>
      <c r="P91" s="203" t="s">
        <v>0</v>
      </c>
      <c r="Q91" s="203" t="s">
        <v>0</v>
      </c>
      <c r="R91" s="203" t="s">
        <v>41</v>
      </c>
      <c r="S91" s="203" t="s">
        <v>0</v>
      </c>
      <c r="T91" s="203" t="s">
        <v>0</v>
      </c>
      <c r="U91" s="203" t="s">
        <v>0</v>
      </c>
      <c r="V91" s="19" t="s">
        <v>0</v>
      </c>
      <c r="W91" s="19" t="s">
        <v>0</v>
      </c>
      <c r="X91" s="69" t="s">
        <v>2</v>
      </c>
      <c r="Y91" s="155"/>
      <c r="Z91" s="327"/>
      <c r="AA91" s="218">
        <v>7</v>
      </c>
      <c r="AB91" s="262"/>
      <c r="AC91" s="312">
        <v>24</v>
      </c>
      <c r="AE91" s="85">
        <f t="shared" si="6"/>
        <v>24</v>
      </c>
    </row>
    <row r="92" spans="2:31">
      <c r="B92" s="40"/>
      <c r="C92" s="57" t="s">
        <v>118</v>
      </c>
      <c r="D92" s="283"/>
      <c r="E92" s="284"/>
      <c r="F92" s="284"/>
      <c r="G92" s="202"/>
      <c r="H92" s="202"/>
      <c r="I92" s="202"/>
      <c r="J92" s="202"/>
      <c r="K92" s="202"/>
      <c r="L92" s="202"/>
      <c r="M92" s="202"/>
      <c r="N92" s="204"/>
      <c r="O92" s="44" t="s">
        <v>1</v>
      </c>
      <c r="P92" s="203" t="s">
        <v>0</v>
      </c>
      <c r="Q92" s="203" t="s">
        <v>0</v>
      </c>
      <c r="R92" s="203" t="s">
        <v>0</v>
      </c>
      <c r="S92" s="203" t="s">
        <v>0</v>
      </c>
      <c r="T92" s="203" t="s">
        <v>0</v>
      </c>
      <c r="U92" s="203" t="s">
        <v>0</v>
      </c>
      <c r="V92" s="19" t="s">
        <v>0</v>
      </c>
      <c r="W92" s="19" t="s">
        <v>2</v>
      </c>
      <c r="X92" s="69"/>
      <c r="Y92" s="155"/>
      <c r="Z92" s="332"/>
      <c r="AA92" s="333"/>
      <c r="AB92" s="305"/>
      <c r="AC92" s="178"/>
      <c r="AE92" s="85">
        <f t="shared" si="6"/>
        <v>0</v>
      </c>
    </row>
    <row r="93" spans="2:31">
      <c r="B93" s="45" t="s">
        <v>32</v>
      </c>
      <c r="C93" s="39" t="s">
        <v>120</v>
      </c>
      <c r="D93" s="14"/>
      <c r="E93" s="14"/>
      <c r="F93" s="14"/>
      <c r="G93" s="50"/>
      <c r="H93" s="50"/>
      <c r="I93" s="51"/>
      <c r="J93" s="51"/>
      <c r="K93" s="51"/>
      <c r="L93" s="51"/>
      <c r="M93" s="51"/>
      <c r="N93" s="62"/>
      <c r="O93" s="50"/>
      <c r="P93" s="52"/>
      <c r="Q93" s="52"/>
      <c r="R93" s="52"/>
      <c r="S93" s="52"/>
      <c r="T93" s="52"/>
      <c r="U93" s="52"/>
      <c r="V93" s="53"/>
      <c r="W93" s="53"/>
      <c r="X93" s="212"/>
      <c r="Y93" s="118"/>
      <c r="Z93" s="67"/>
      <c r="AA93" s="90"/>
      <c r="AB93" s="251"/>
      <c r="AC93" s="213"/>
      <c r="AE93" s="85">
        <f t="shared" si="6"/>
        <v>0</v>
      </c>
    </row>
    <row r="94" spans="2:31">
      <c r="B94" s="40">
        <f>+B91+1</f>
        <v>67</v>
      </c>
      <c r="C94" s="56" t="s">
        <v>121</v>
      </c>
      <c r="D94" s="282"/>
      <c r="E94" s="154"/>
      <c r="F94" s="154"/>
      <c r="G94" s="202"/>
      <c r="H94" s="202"/>
      <c r="I94" s="202"/>
      <c r="J94" s="202"/>
      <c r="K94" s="202" t="s">
        <v>1</v>
      </c>
      <c r="L94" s="202" t="s">
        <v>0</v>
      </c>
      <c r="M94" s="202" t="s">
        <v>0</v>
      </c>
      <c r="N94" s="204" t="s">
        <v>41</v>
      </c>
      <c r="O94" s="44" t="s">
        <v>0</v>
      </c>
      <c r="P94" s="203" t="s">
        <v>0</v>
      </c>
      <c r="Q94" s="203" t="s">
        <v>0</v>
      </c>
      <c r="R94" s="203" t="s">
        <v>41</v>
      </c>
      <c r="S94" s="203" t="s">
        <v>0</v>
      </c>
      <c r="T94" s="203" t="s">
        <v>0</v>
      </c>
      <c r="U94" s="203" t="s">
        <v>0</v>
      </c>
      <c r="V94" s="203" t="s">
        <v>0</v>
      </c>
      <c r="W94" s="19" t="s">
        <v>0</v>
      </c>
      <c r="X94" s="69" t="s">
        <v>2</v>
      </c>
      <c r="Y94" s="155"/>
      <c r="Z94" s="341"/>
      <c r="AA94" s="326"/>
      <c r="AB94" s="262">
        <v>25</v>
      </c>
      <c r="AC94" s="177"/>
      <c r="AE94" s="85">
        <f t="shared" si="6"/>
        <v>25</v>
      </c>
    </row>
    <row r="95" spans="2:31">
      <c r="B95" s="40">
        <f>+B94+1</f>
        <v>68</v>
      </c>
      <c r="C95" s="56" t="s">
        <v>123</v>
      </c>
      <c r="D95" s="282"/>
      <c r="E95" s="154"/>
      <c r="F95" s="154"/>
      <c r="G95" s="202"/>
      <c r="H95" s="202"/>
      <c r="I95" s="202"/>
      <c r="J95" s="202"/>
      <c r="K95" s="202"/>
      <c r="L95" s="202" t="s">
        <v>1</v>
      </c>
      <c r="M95" s="202" t="s">
        <v>0</v>
      </c>
      <c r="N95" s="204" t="s">
        <v>41</v>
      </c>
      <c r="O95" s="44" t="s">
        <v>0</v>
      </c>
      <c r="P95" s="203" t="s">
        <v>0</v>
      </c>
      <c r="Q95" s="203" t="s">
        <v>0</v>
      </c>
      <c r="R95" s="203" t="s">
        <v>41</v>
      </c>
      <c r="S95" s="203" t="s">
        <v>0</v>
      </c>
      <c r="T95" s="203" t="s">
        <v>0</v>
      </c>
      <c r="U95" s="203" t="s">
        <v>0</v>
      </c>
      <c r="V95" s="203" t="s">
        <v>0</v>
      </c>
      <c r="W95" s="19" t="s">
        <v>2</v>
      </c>
      <c r="X95" s="69"/>
      <c r="Y95" s="155"/>
      <c r="Z95" s="332"/>
      <c r="AA95" s="333"/>
      <c r="AB95" s="305"/>
      <c r="AC95" s="206">
        <v>25</v>
      </c>
      <c r="AE95" s="85">
        <f t="shared" si="6"/>
        <v>25</v>
      </c>
    </row>
    <row r="96" spans="2:31">
      <c r="B96" s="146"/>
      <c r="C96" s="56" t="s">
        <v>122</v>
      </c>
      <c r="D96" s="282"/>
      <c r="E96" s="154"/>
      <c r="F96" s="154"/>
      <c r="G96" s="202"/>
      <c r="H96" s="202"/>
      <c r="I96" s="202"/>
      <c r="J96" s="202"/>
      <c r="K96" s="202"/>
      <c r="L96" s="202"/>
      <c r="M96" s="202"/>
      <c r="N96" s="204"/>
      <c r="O96" s="44"/>
      <c r="P96" s="203"/>
      <c r="Q96" s="203"/>
      <c r="R96" s="203"/>
      <c r="S96" s="203"/>
      <c r="T96" s="203"/>
      <c r="U96" s="203"/>
      <c r="V96" s="19"/>
      <c r="W96" s="44"/>
      <c r="X96" s="69"/>
      <c r="Y96" s="155"/>
      <c r="Z96" s="332"/>
      <c r="AA96" s="333"/>
      <c r="AB96" s="305"/>
      <c r="AC96" s="178"/>
      <c r="AE96" s="85">
        <f t="shared" si="6"/>
        <v>0</v>
      </c>
    </row>
    <row r="97" spans="2:31">
      <c r="B97" s="45" t="s">
        <v>32</v>
      </c>
      <c r="C97" s="39" t="s">
        <v>14</v>
      </c>
      <c r="D97" s="14"/>
      <c r="E97" s="14"/>
      <c r="F97" s="14"/>
      <c r="G97" s="50"/>
      <c r="H97" s="50"/>
      <c r="I97" s="51"/>
      <c r="J97" s="51"/>
      <c r="K97" s="51"/>
      <c r="L97" s="51"/>
      <c r="M97" s="51"/>
      <c r="N97" s="62"/>
      <c r="O97" s="50"/>
      <c r="P97" s="52"/>
      <c r="Q97" s="52"/>
      <c r="R97" s="52"/>
      <c r="S97" s="52"/>
      <c r="T97" s="52"/>
      <c r="U97" s="52"/>
      <c r="V97" s="53"/>
      <c r="W97" s="53"/>
      <c r="X97" s="212"/>
      <c r="Y97" s="118"/>
      <c r="Z97" s="67"/>
      <c r="AA97" s="90"/>
      <c r="AB97" s="251"/>
      <c r="AC97" s="213"/>
      <c r="AE97" s="85">
        <f t="shared" si="6"/>
        <v>0</v>
      </c>
    </row>
    <row r="98" spans="2:31">
      <c r="B98" s="40">
        <f>+B95+1</f>
        <v>69</v>
      </c>
      <c r="C98" s="57" t="s">
        <v>124</v>
      </c>
      <c r="D98" s="283"/>
      <c r="E98" s="284"/>
      <c r="F98" s="284"/>
      <c r="G98" s="202"/>
      <c r="H98" s="202"/>
      <c r="I98" s="202"/>
      <c r="J98" s="202"/>
      <c r="K98" s="202"/>
      <c r="L98" s="202" t="s">
        <v>1</v>
      </c>
      <c r="M98" s="202" t="s">
        <v>0</v>
      </c>
      <c r="N98" s="204" t="s">
        <v>41</v>
      </c>
      <c r="O98" s="44" t="s">
        <v>0</v>
      </c>
      <c r="P98" s="203" t="s">
        <v>0</v>
      </c>
      <c r="Q98" s="203" t="s">
        <v>0</v>
      </c>
      <c r="R98" s="203" t="s">
        <v>41</v>
      </c>
      <c r="S98" s="203" t="s">
        <v>0</v>
      </c>
      <c r="T98" s="203" t="s">
        <v>0</v>
      </c>
      <c r="U98" s="203" t="s">
        <v>0</v>
      </c>
      <c r="V98" s="203" t="s">
        <v>0</v>
      </c>
      <c r="W98" s="19" t="s">
        <v>2</v>
      </c>
      <c r="X98" s="69"/>
      <c r="Y98" s="155"/>
      <c r="Z98" s="201">
        <v>5</v>
      </c>
      <c r="AA98" s="326"/>
      <c r="AB98" s="262">
        <v>24</v>
      </c>
      <c r="AC98" s="177"/>
      <c r="AE98" s="85">
        <f t="shared" si="6"/>
        <v>24</v>
      </c>
    </row>
    <row r="99" spans="2:31">
      <c r="B99" s="40">
        <f>+B98+1</f>
        <v>70</v>
      </c>
      <c r="C99" s="57" t="s">
        <v>125</v>
      </c>
      <c r="D99" s="283"/>
      <c r="E99" s="284"/>
      <c r="F99" s="284"/>
      <c r="G99" s="202"/>
      <c r="H99" s="202"/>
      <c r="I99" s="202"/>
      <c r="J99" s="202"/>
      <c r="K99" s="202"/>
      <c r="L99" s="202" t="s">
        <v>1</v>
      </c>
      <c r="M99" s="202" t="s">
        <v>0</v>
      </c>
      <c r="N99" s="204" t="s">
        <v>41</v>
      </c>
      <c r="O99" s="44" t="s">
        <v>0</v>
      </c>
      <c r="P99" s="203" t="s">
        <v>0</v>
      </c>
      <c r="Q99" s="203" t="s">
        <v>0</v>
      </c>
      <c r="R99" s="203" t="s">
        <v>41</v>
      </c>
      <c r="S99" s="203" t="s">
        <v>0</v>
      </c>
      <c r="T99" s="203" t="s">
        <v>0</v>
      </c>
      <c r="U99" s="203" t="s">
        <v>0</v>
      </c>
      <c r="V99" s="203" t="s">
        <v>0</v>
      </c>
      <c r="W99" s="19" t="s">
        <v>2</v>
      </c>
      <c r="X99" s="69"/>
      <c r="Y99" s="155"/>
      <c r="Z99" s="199"/>
      <c r="AA99" s="218">
        <v>3</v>
      </c>
      <c r="AB99" s="201"/>
      <c r="AC99" s="177">
        <v>24</v>
      </c>
      <c r="AE99" s="85">
        <f t="shared" si="6"/>
        <v>24</v>
      </c>
    </row>
    <row r="100" spans="2:31">
      <c r="B100" s="40"/>
      <c r="C100" s="298" t="s">
        <v>126</v>
      </c>
      <c r="D100" s="280"/>
      <c r="E100" s="284"/>
      <c r="F100" s="284"/>
      <c r="G100" s="202"/>
      <c r="H100" s="296"/>
      <c r="I100" s="202"/>
      <c r="J100" s="202"/>
      <c r="K100" s="202"/>
      <c r="L100" s="202"/>
      <c r="M100" s="202" t="s">
        <v>1</v>
      </c>
      <c r="N100" s="204" t="s">
        <v>0</v>
      </c>
      <c r="O100" s="44" t="s">
        <v>0</v>
      </c>
      <c r="P100" s="203" t="s">
        <v>0</v>
      </c>
      <c r="Q100" s="203" t="s">
        <v>0</v>
      </c>
      <c r="R100" s="203" t="s">
        <v>2</v>
      </c>
      <c r="S100" s="203"/>
      <c r="T100" s="203"/>
      <c r="U100" s="203"/>
      <c r="V100" s="203"/>
      <c r="W100" s="19"/>
      <c r="X100" s="69"/>
      <c r="Y100" s="217"/>
      <c r="Z100" s="332"/>
      <c r="AA100" s="333"/>
      <c r="AB100" s="305"/>
      <c r="AC100" s="206"/>
      <c r="AE100" s="85">
        <f t="shared" si="6"/>
        <v>0</v>
      </c>
    </row>
    <row r="101" spans="2:31">
      <c r="B101" s="40"/>
      <c r="C101" s="72" t="s">
        <v>127</v>
      </c>
      <c r="D101" s="283"/>
      <c r="E101" s="284"/>
      <c r="F101" s="284"/>
      <c r="G101" s="202"/>
      <c r="H101" s="202"/>
      <c r="I101" s="202"/>
      <c r="J101" s="202"/>
      <c r="K101" s="202"/>
      <c r="L101" s="202"/>
      <c r="M101" s="202"/>
      <c r="N101" s="204"/>
      <c r="O101" s="44" t="s">
        <v>1</v>
      </c>
      <c r="P101" s="203" t="s">
        <v>0</v>
      </c>
      <c r="Q101" s="203" t="s">
        <v>0</v>
      </c>
      <c r="R101" s="203" t="s">
        <v>0</v>
      </c>
      <c r="S101" s="203" t="s">
        <v>0</v>
      </c>
      <c r="T101" s="203" t="s">
        <v>0</v>
      </c>
      <c r="U101" s="203" t="s">
        <v>0</v>
      </c>
      <c r="V101" s="203" t="s">
        <v>0</v>
      </c>
      <c r="W101" s="19" t="s">
        <v>2</v>
      </c>
      <c r="X101" s="69"/>
      <c r="Y101" s="217"/>
      <c r="Z101" s="336"/>
      <c r="AA101" s="337"/>
      <c r="AB101" s="321" t="s">
        <v>167</v>
      </c>
      <c r="AC101" s="306"/>
      <c r="AE101" s="85" t="e">
        <f t="shared" si="6"/>
        <v>#VALUE!</v>
      </c>
    </row>
    <row r="102" spans="2:31">
      <c r="B102" s="40"/>
      <c r="C102" s="72" t="s">
        <v>128</v>
      </c>
      <c r="D102" s="283"/>
      <c r="E102" s="284"/>
      <c r="F102" s="284"/>
      <c r="G102" s="202"/>
      <c r="H102" s="202"/>
      <c r="I102" s="202"/>
      <c r="J102" s="202"/>
      <c r="K102" s="202"/>
      <c r="L102" s="202"/>
      <c r="M102" s="202"/>
      <c r="N102" s="204"/>
      <c r="O102" s="44" t="s">
        <v>1</v>
      </c>
      <c r="P102" s="203" t="s">
        <v>0</v>
      </c>
      <c r="Q102" s="203" t="s">
        <v>0</v>
      </c>
      <c r="R102" s="203" t="s">
        <v>0</v>
      </c>
      <c r="S102" s="203" t="s">
        <v>0</v>
      </c>
      <c r="T102" s="203" t="s">
        <v>0</v>
      </c>
      <c r="U102" s="203" t="s">
        <v>0</v>
      </c>
      <c r="V102" s="203" t="s">
        <v>0</v>
      </c>
      <c r="W102" s="19" t="s">
        <v>2</v>
      </c>
      <c r="X102" s="69"/>
      <c r="Y102" s="217"/>
      <c r="Z102" s="334"/>
      <c r="AA102" s="335"/>
      <c r="AB102" s="214"/>
      <c r="AC102" s="307"/>
      <c r="AE102" s="85">
        <f t="shared" si="6"/>
        <v>0</v>
      </c>
    </row>
    <row r="103" spans="2:31">
      <c r="B103" s="45" t="s">
        <v>32</v>
      </c>
      <c r="C103" s="39" t="s">
        <v>135</v>
      </c>
      <c r="D103" s="14"/>
      <c r="E103" s="14"/>
      <c r="F103" s="14"/>
      <c r="G103" s="50"/>
      <c r="H103" s="50"/>
      <c r="I103" s="51"/>
      <c r="J103" s="51"/>
      <c r="K103" s="51"/>
      <c r="L103" s="51"/>
      <c r="M103" s="51"/>
      <c r="N103" s="62"/>
      <c r="O103" s="50"/>
      <c r="P103" s="52"/>
      <c r="Q103" s="52"/>
      <c r="R103" s="52"/>
      <c r="S103" s="52"/>
      <c r="T103" s="52"/>
      <c r="U103" s="52"/>
      <c r="V103" s="53"/>
      <c r="W103" s="53"/>
      <c r="X103" s="212"/>
      <c r="Y103" s="118"/>
      <c r="Z103" s="67"/>
      <c r="AA103" s="90"/>
      <c r="AB103" s="234"/>
      <c r="AC103" s="252"/>
      <c r="AE103" s="85">
        <f t="shared" si="6"/>
        <v>0</v>
      </c>
    </row>
    <row r="104" spans="2:31">
      <c r="B104" s="40">
        <f>+B99+1</f>
        <v>71</v>
      </c>
      <c r="C104" s="57" t="s">
        <v>130</v>
      </c>
      <c r="D104" s="283"/>
      <c r="E104" s="284"/>
      <c r="F104" s="284" t="s">
        <v>1</v>
      </c>
      <c r="G104" s="202" t="s">
        <v>0</v>
      </c>
      <c r="H104" s="202" t="s">
        <v>0</v>
      </c>
      <c r="I104" s="202" t="s">
        <v>0</v>
      </c>
      <c r="J104" s="202" t="s">
        <v>0</v>
      </c>
      <c r="K104" s="202" t="s">
        <v>0</v>
      </c>
      <c r="L104" s="202" t="s">
        <v>0</v>
      </c>
      <c r="M104" s="202" t="s">
        <v>0</v>
      </c>
      <c r="N104" s="204" t="s">
        <v>41</v>
      </c>
      <c r="O104" s="44" t="s">
        <v>0</v>
      </c>
      <c r="P104" s="203" t="s">
        <v>0</v>
      </c>
      <c r="Q104" s="203" t="s">
        <v>0</v>
      </c>
      <c r="R104" s="203" t="s">
        <v>41</v>
      </c>
      <c r="S104" s="203" t="s">
        <v>44</v>
      </c>
      <c r="T104" s="203" t="s">
        <v>0</v>
      </c>
      <c r="U104" s="203" t="s">
        <v>0</v>
      </c>
      <c r="V104" s="203" t="s">
        <v>0</v>
      </c>
      <c r="W104" s="19" t="s">
        <v>2</v>
      </c>
      <c r="X104" s="69"/>
      <c r="Y104" s="155"/>
      <c r="Z104" s="199">
        <v>7</v>
      </c>
      <c r="AA104" s="326"/>
      <c r="AB104" s="262">
        <v>24</v>
      </c>
      <c r="AC104" s="177"/>
      <c r="AE104" s="85">
        <f t="shared" si="6"/>
        <v>24</v>
      </c>
    </row>
    <row r="105" spans="2:31">
      <c r="B105" s="40">
        <f>+B104+1</f>
        <v>72</v>
      </c>
      <c r="C105" s="57" t="s">
        <v>129</v>
      </c>
      <c r="D105" s="283"/>
      <c r="E105" s="284"/>
      <c r="F105" s="284"/>
      <c r="G105" s="202" t="s">
        <v>1</v>
      </c>
      <c r="H105" s="202" t="s">
        <v>0</v>
      </c>
      <c r="I105" s="202" t="s">
        <v>0</v>
      </c>
      <c r="J105" s="202" t="s">
        <v>0</v>
      </c>
      <c r="K105" s="202" t="s">
        <v>0</v>
      </c>
      <c r="L105" s="202" t="s">
        <v>0</v>
      </c>
      <c r="M105" s="202" t="s">
        <v>0</v>
      </c>
      <c r="N105" s="204" t="s">
        <v>41</v>
      </c>
      <c r="O105" s="44" t="s">
        <v>0</v>
      </c>
      <c r="P105" s="203" t="s">
        <v>0</v>
      </c>
      <c r="Q105" s="203" t="s">
        <v>0</v>
      </c>
      <c r="R105" s="203" t="s">
        <v>41</v>
      </c>
      <c r="S105" s="203" t="s">
        <v>44</v>
      </c>
      <c r="T105" s="203" t="s">
        <v>0</v>
      </c>
      <c r="U105" s="203" t="s">
        <v>0</v>
      </c>
      <c r="V105" s="203" t="s">
        <v>0</v>
      </c>
      <c r="W105" s="19" t="s">
        <v>2</v>
      </c>
      <c r="X105" s="69"/>
      <c r="Y105" s="155"/>
      <c r="Z105" s="341"/>
      <c r="AA105" s="326"/>
      <c r="AB105" s="262">
        <v>25</v>
      </c>
      <c r="AC105" s="177"/>
      <c r="AE105" s="85">
        <f t="shared" si="6"/>
        <v>25</v>
      </c>
    </row>
    <row r="106" spans="2:31">
      <c r="B106" s="40">
        <f>B105+1</f>
        <v>73</v>
      </c>
      <c r="C106" s="57" t="s">
        <v>136</v>
      </c>
      <c r="D106" s="283"/>
      <c r="E106" s="284"/>
      <c r="F106" s="284"/>
      <c r="G106" s="202"/>
      <c r="H106" s="202"/>
      <c r="I106" s="202" t="s">
        <v>1</v>
      </c>
      <c r="J106" s="202" t="s">
        <v>0</v>
      </c>
      <c r="K106" s="202" t="s">
        <v>0</v>
      </c>
      <c r="L106" s="202" t="s">
        <v>0</v>
      </c>
      <c r="M106" s="202" t="s">
        <v>0</v>
      </c>
      <c r="N106" s="204" t="s">
        <v>41</v>
      </c>
      <c r="O106" s="44" t="s">
        <v>0</v>
      </c>
      <c r="P106" s="203" t="s">
        <v>0</v>
      </c>
      <c r="Q106" s="203" t="s">
        <v>0</v>
      </c>
      <c r="R106" s="203" t="s">
        <v>41</v>
      </c>
      <c r="S106" s="203" t="s">
        <v>44</v>
      </c>
      <c r="T106" s="203" t="s">
        <v>0</v>
      </c>
      <c r="U106" s="203" t="s">
        <v>0</v>
      </c>
      <c r="V106" s="203" t="s">
        <v>0</v>
      </c>
      <c r="W106" s="19" t="s">
        <v>2</v>
      </c>
      <c r="X106" s="69" t="s">
        <v>2</v>
      </c>
      <c r="Y106" s="155"/>
      <c r="Z106" s="341"/>
      <c r="AA106" s="337"/>
      <c r="AB106" s="215">
        <v>25</v>
      </c>
      <c r="AC106" s="208"/>
      <c r="AE106" s="85">
        <f t="shared" si="6"/>
        <v>25</v>
      </c>
    </row>
    <row r="107" spans="2:31">
      <c r="B107" s="40">
        <f>+B106+1</f>
        <v>74</v>
      </c>
      <c r="C107" s="57" t="s">
        <v>131</v>
      </c>
      <c r="D107" s="283"/>
      <c r="E107" s="284"/>
      <c r="F107" s="284"/>
      <c r="G107" s="202"/>
      <c r="H107" s="202"/>
      <c r="I107" s="202"/>
      <c r="J107" s="202"/>
      <c r="K107" s="202" t="s">
        <v>1</v>
      </c>
      <c r="L107" s="202" t="s">
        <v>0</v>
      </c>
      <c r="M107" s="202" t="s">
        <v>0</v>
      </c>
      <c r="N107" s="204" t="s">
        <v>41</v>
      </c>
      <c r="O107" s="44" t="s">
        <v>0</v>
      </c>
      <c r="P107" s="203" t="s">
        <v>0</v>
      </c>
      <c r="Q107" s="203" t="s">
        <v>0</v>
      </c>
      <c r="R107" s="203" t="s">
        <v>41</v>
      </c>
      <c r="S107" s="203" t="s">
        <v>44</v>
      </c>
      <c r="T107" s="203" t="s">
        <v>0</v>
      </c>
      <c r="U107" s="203" t="s">
        <v>0</v>
      </c>
      <c r="V107" s="203" t="s">
        <v>0</v>
      </c>
      <c r="W107" s="19" t="s">
        <v>2</v>
      </c>
      <c r="X107" s="69" t="s">
        <v>2</v>
      </c>
      <c r="Y107" s="155"/>
      <c r="Z107" s="336"/>
      <c r="AA107" s="337"/>
      <c r="AB107" s="215"/>
      <c r="AC107" s="310">
        <v>25</v>
      </c>
      <c r="AE107" s="85">
        <f t="shared" si="6"/>
        <v>25</v>
      </c>
    </row>
    <row r="108" spans="2:31">
      <c r="B108" s="40">
        <f>+B107+1</f>
        <v>75</v>
      </c>
      <c r="C108" s="57" t="s">
        <v>132</v>
      </c>
      <c r="D108" s="283"/>
      <c r="E108" s="284"/>
      <c r="F108" s="284"/>
      <c r="G108" s="202"/>
      <c r="H108" s="202"/>
      <c r="I108" s="202"/>
      <c r="J108" s="202"/>
      <c r="K108" s="202" t="s">
        <v>1</v>
      </c>
      <c r="L108" s="202" t="s">
        <v>0</v>
      </c>
      <c r="M108" s="202" t="s">
        <v>0</v>
      </c>
      <c r="N108" s="204" t="s">
        <v>41</v>
      </c>
      <c r="O108" s="44" t="s">
        <v>0</v>
      </c>
      <c r="P108" s="203" t="s">
        <v>0</v>
      </c>
      <c r="Q108" s="203" t="s">
        <v>0</v>
      </c>
      <c r="R108" s="203" t="s">
        <v>41</v>
      </c>
      <c r="S108" s="203" t="s">
        <v>44</v>
      </c>
      <c r="T108" s="203" t="s">
        <v>0</v>
      </c>
      <c r="U108" s="203" t="s">
        <v>0</v>
      </c>
      <c r="V108" s="203" t="s">
        <v>0</v>
      </c>
      <c r="W108" s="19" t="s">
        <v>2</v>
      </c>
      <c r="X108" s="69"/>
      <c r="Y108" s="155"/>
      <c r="Z108" s="332"/>
      <c r="AA108" s="333"/>
      <c r="AB108" s="305"/>
      <c r="AC108" s="168"/>
      <c r="AE108" s="85">
        <f t="shared" si="6"/>
        <v>0</v>
      </c>
    </row>
    <row r="109" spans="2:31">
      <c r="B109" s="40">
        <f>+B108+1</f>
        <v>76</v>
      </c>
      <c r="C109" s="57" t="s">
        <v>133</v>
      </c>
      <c r="D109" s="283"/>
      <c r="E109" s="284"/>
      <c r="F109" s="284"/>
      <c r="G109" s="202"/>
      <c r="H109" s="202"/>
      <c r="I109" s="202"/>
      <c r="J109" s="202"/>
      <c r="K109" s="202" t="s">
        <v>1</v>
      </c>
      <c r="L109" s="202" t="s">
        <v>0</v>
      </c>
      <c r="M109" s="202" t="s">
        <v>0</v>
      </c>
      <c r="N109" s="204" t="s">
        <v>41</v>
      </c>
      <c r="O109" s="44" t="s">
        <v>0</v>
      </c>
      <c r="P109" s="203" t="s">
        <v>0</v>
      </c>
      <c r="Q109" s="203" t="s">
        <v>0</v>
      </c>
      <c r="R109" s="203" t="s">
        <v>41</v>
      </c>
      <c r="S109" s="203" t="s">
        <v>44</v>
      </c>
      <c r="T109" s="203" t="s">
        <v>0</v>
      </c>
      <c r="U109" s="203" t="s">
        <v>0</v>
      </c>
      <c r="V109" s="203" t="s">
        <v>2</v>
      </c>
      <c r="W109" s="44"/>
      <c r="X109" s="69"/>
      <c r="Y109" s="155"/>
      <c r="Z109" s="336"/>
      <c r="AA109" s="337"/>
      <c r="AB109" s="215"/>
      <c r="AC109" s="310">
        <v>25</v>
      </c>
      <c r="AE109" s="85">
        <f t="shared" si="6"/>
        <v>25</v>
      </c>
    </row>
    <row r="110" spans="2:31">
      <c r="B110" s="40">
        <f>+B109+1</f>
        <v>77</v>
      </c>
      <c r="C110" s="57" t="s">
        <v>134</v>
      </c>
      <c r="D110" s="280"/>
      <c r="E110" s="281"/>
      <c r="F110" s="281"/>
      <c r="G110" s="270"/>
      <c r="H110" s="202"/>
      <c r="I110" s="202"/>
      <c r="J110" s="202"/>
      <c r="K110" s="202" t="s">
        <v>1</v>
      </c>
      <c r="L110" s="202" t="s">
        <v>0</v>
      </c>
      <c r="M110" s="202" t="s">
        <v>0</v>
      </c>
      <c r="N110" s="204" t="s">
        <v>41</v>
      </c>
      <c r="O110" s="44" t="s">
        <v>0</v>
      </c>
      <c r="P110" s="203" t="s">
        <v>0</v>
      </c>
      <c r="Q110" s="203" t="s">
        <v>0</v>
      </c>
      <c r="R110" s="203" t="s">
        <v>41</v>
      </c>
      <c r="S110" s="203" t="s">
        <v>137</v>
      </c>
      <c r="T110" s="203"/>
      <c r="U110" s="203"/>
      <c r="V110" s="19"/>
      <c r="W110" s="44"/>
      <c r="X110" s="69"/>
      <c r="Y110" s="155"/>
      <c r="Z110" s="334"/>
      <c r="AA110" s="335"/>
      <c r="AB110" s="214"/>
      <c r="AC110" s="248"/>
      <c r="AE110" s="85">
        <f t="shared" si="6"/>
        <v>0</v>
      </c>
    </row>
    <row r="111" spans="2:31">
      <c r="B111" s="45" t="s">
        <v>32</v>
      </c>
      <c r="C111" s="150" t="s">
        <v>138</v>
      </c>
      <c r="D111" s="285"/>
      <c r="E111" s="285"/>
      <c r="F111" s="285"/>
      <c r="G111" s="50"/>
      <c r="H111" s="50"/>
      <c r="I111" s="51"/>
      <c r="J111" s="51"/>
      <c r="K111" s="51"/>
      <c r="L111" s="51"/>
      <c r="M111" s="51"/>
      <c r="N111" s="62"/>
      <c r="O111" s="50"/>
      <c r="P111" s="52"/>
      <c r="Q111" s="52"/>
      <c r="R111" s="52"/>
      <c r="S111" s="52"/>
      <c r="T111" s="52"/>
      <c r="U111" s="52"/>
      <c r="V111" s="53"/>
      <c r="W111" s="53"/>
      <c r="X111" s="212"/>
      <c r="Y111" s="118"/>
      <c r="Z111" s="67"/>
      <c r="AA111" s="90"/>
      <c r="AB111" s="234"/>
      <c r="AC111" s="252"/>
      <c r="AE111" s="85">
        <f t="shared" si="6"/>
        <v>0</v>
      </c>
    </row>
    <row r="112" spans="2:31">
      <c r="B112" s="40">
        <f>+B108+1</f>
        <v>76</v>
      </c>
      <c r="C112" s="57" t="s">
        <v>139</v>
      </c>
      <c r="D112" s="283"/>
      <c r="E112" s="284"/>
      <c r="F112" s="284"/>
      <c r="G112" s="202"/>
      <c r="H112" s="202"/>
      <c r="I112" s="202"/>
      <c r="J112" s="202"/>
      <c r="K112" s="202"/>
      <c r="L112" s="202" t="s">
        <v>1</v>
      </c>
      <c r="M112" s="202"/>
      <c r="N112" s="299" t="s">
        <v>41</v>
      </c>
      <c r="O112" s="44" t="s">
        <v>0</v>
      </c>
      <c r="P112" s="203" t="s">
        <v>0</v>
      </c>
      <c r="Q112" s="203" t="s">
        <v>0</v>
      </c>
      <c r="R112" s="203" t="s">
        <v>41</v>
      </c>
      <c r="S112" s="203" t="s">
        <v>0</v>
      </c>
      <c r="T112" s="203" t="s">
        <v>0</v>
      </c>
      <c r="U112" s="203" t="s">
        <v>0</v>
      </c>
      <c r="V112" s="203" t="s">
        <v>0</v>
      </c>
      <c r="W112" s="19" t="s">
        <v>2</v>
      </c>
      <c r="X112" s="69"/>
      <c r="Y112" s="155"/>
      <c r="Z112" s="341"/>
      <c r="AA112" s="326"/>
      <c r="AB112" s="262">
        <v>25</v>
      </c>
      <c r="AC112" s="177"/>
      <c r="AE112" s="85">
        <f t="shared" si="6"/>
        <v>25</v>
      </c>
    </row>
    <row r="113" spans="2:32">
      <c r="B113" s="40">
        <f>+B112+1</f>
        <v>77</v>
      </c>
      <c r="C113" s="57" t="s">
        <v>140</v>
      </c>
      <c r="D113" s="283"/>
      <c r="E113" s="284"/>
      <c r="F113" s="284"/>
      <c r="G113" s="202"/>
      <c r="H113" s="202"/>
      <c r="I113" s="202"/>
      <c r="J113" s="202"/>
      <c r="K113" s="202"/>
      <c r="L113" s="202"/>
      <c r="M113" s="202"/>
      <c r="N113" s="204" t="s">
        <v>42</v>
      </c>
      <c r="O113" s="44" t="s">
        <v>0</v>
      </c>
      <c r="P113" s="203" t="s">
        <v>0</v>
      </c>
      <c r="Q113" s="203" t="s">
        <v>0</v>
      </c>
      <c r="R113" s="203" t="s">
        <v>41</v>
      </c>
      <c r="S113" s="203" t="s">
        <v>0</v>
      </c>
      <c r="T113" s="203" t="s">
        <v>0</v>
      </c>
      <c r="U113" s="203" t="s">
        <v>0</v>
      </c>
      <c r="V113" s="203" t="s">
        <v>0</v>
      </c>
      <c r="W113" s="19" t="s">
        <v>2</v>
      </c>
      <c r="X113" s="69"/>
      <c r="Y113" s="155"/>
      <c r="Z113" s="345"/>
      <c r="AA113" s="335"/>
      <c r="AB113" s="214"/>
      <c r="AC113" s="178">
        <v>25</v>
      </c>
      <c r="AE113" s="85">
        <f t="shared" si="6"/>
        <v>25</v>
      </c>
    </row>
    <row r="114" spans="2:32">
      <c r="B114" s="40">
        <f>+B113+1</f>
        <v>78</v>
      </c>
      <c r="C114" s="57" t="s">
        <v>141</v>
      </c>
      <c r="D114" s="283"/>
      <c r="E114" s="284"/>
      <c r="F114" s="284"/>
      <c r="G114" s="202"/>
      <c r="H114" s="202"/>
      <c r="I114" s="202"/>
      <c r="J114" s="202"/>
      <c r="K114" s="202"/>
      <c r="L114" s="202" t="s">
        <v>1</v>
      </c>
      <c r="M114" s="202"/>
      <c r="N114" s="299" t="s">
        <v>41</v>
      </c>
      <c r="O114" s="44" t="s">
        <v>0</v>
      </c>
      <c r="P114" s="203" t="s">
        <v>0</v>
      </c>
      <c r="Q114" s="203" t="s">
        <v>0</v>
      </c>
      <c r="R114" s="203" t="s">
        <v>41</v>
      </c>
      <c r="S114" s="203" t="s">
        <v>0</v>
      </c>
      <c r="T114" s="203" t="s">
        <v>0</v>
      </c>
      <c r="U114" s="203" t="s">
        <v>0</v>
      </c>
      <c r="V114" s="203" t="s">
        <v>0</v>
      </c>
      <c r="W114" s="19" t="s">
        <v>2</v>
      </c>
      <c r="X114" s="69"/>
      <c r="Y114" s="155"/>
      <c r="Z114" s="341"/>
      <c r="AA114" s="326"/>
      <c r="AB114" s="262">
        <v>25</v>
      </c>
      <c r="AC114" s="177"/>
      <c r="AE114" s="85">
        <f t="shared" si="6"/>
        <v>25</v>
      </c>
    </row>
    <row r="115" spans="2:32">
      <c r="B115" s="40">
        <f>+B114+1</f>
        <v>79</v>
      </c>
      <c r="C115" s="263" t="s">
        <v>143</v>
      </c>
      <c r="D115" s="280"/>
      <c r="E115" s="281"/>
      <c r="F115" s="281"/>
      <c r="G115" s="270"/>
      <c r="H115" s="202"/>
      <c r="I115" s="202"/>
      <c r="J115" s="202"/>
      <c r="K115" s="202"/>
      <c r="L115" s="202"/>
      <c r="M115" s="202"/>
      <c r="N115" s="204" t="s">
        <v>42</v>
      </c>
      <c r="O115" s="44" t="s">
        <v>0</v>
      </c>
      <c r="P115" s="203" t="s">
        <v>0</v>
      </c>
      <c r="Q115" s="203" t="s">
        <v>0</v>
      </c>
      <c r="R115" s="203" t="s">
        <v>41</v>
      </c>
      <c r="S115" s="203" t="s">
        <v>0</v>
      </c>
      <c r="T115" s="203" t="s">
        <v>0</v>
      </c>
      <c r="U115" s="203" t="s">
        <v>0</v>
      </c>
      <c r="V115" s="203" t="s">
        <v>0</v>
      </c>
      <c r="W115" s="19" t="s">
        <v>2</v>
      </c>
      <c r="X115" s="69"/>
      <c r="Y115" s="155"/>
      <c r="Z115" s="341"/>
      <c r="AA115" s="326"/>
      <c r="AB115" s="262"/>
      <c r="AC115" s="177" t="s">
        <v>163</v>
      </c>
      <c r="AE115" s="85" t="e">
        <f t="shared" si="6"/>
        <v>#VALUE!</v>
      </c>
    </row>
    <row r="116" spans="2:32">
      <c r="B116" s="40">
        <f>+B115+1</f>
        <v>80</v>
      </c>
      <c r="C116" s="57" t="s">
        <v>142</v>
      </c>
      <c r="D116" s="283"/>
      <c r="E116" s="284"/>
      <c r="F116" s="284"/>
      <c r="G116" s="202"/>
      <c r="H116" s="202"/>
      <c r="I116" s="202"/>
      <c r="J116" s="202"/>
      <c r="K116" s="202"/>
      <c r="L116" s="202"/>
      <c r="M116" s="202" t="s">
        <v>1</v>
      </c>
      <c r="N116" s="204" t="s">
        <v>0</v>
      </c>
      <c r="O116" s="44" t="s">
        <v>0</v>
      </c>
      <c r="P116" s="203" t="s">
        <v>0</v>
      </c>
      <c r="Q116" s="203" t="s">
        <v>0</v>
      </c>
      <c r="R116" s="203" t="s">
        <v>41</v>
      </c>
      <c r="S116" s="203" t="s">
        <v>0</v>
      </c>
      <c r="T116" s="203" t="s">
        <v>0</v>
      </c>
      <c r="U116" s="203" t="s">
        <v>0</v>
      </c>
      <c r="V116" s="203" t="s">
        <v>0</v>
      </c>
      <c r="W116" s="19" t="s">
        <v>2</v>
      </c>
      <c r="X116" s="69"/>
      <c r="Y116" s="155"/>
      <c r="Z116" s="341"/>
      <c r="AA116" s="326"/>
      <c r="AB116" s="262">
        <v>25</v>
      </c>
      <c r="AC116" s="177"/>
      <c r="AE116" s="85">
        <f t="shared" si="6"/>
        <v>25</v>
      </c>
    </row>
    <row r="117" spans="2:32">
      <c r="B117" s="45" t="s">
        <v>32</v>
      </c>
      <c r="C117" s="39" t="s">
        <v>144</v>
      </c>
      <c r="D117" s="14"/>
      <c r="E117" s="14"/>
      <c r="F117" s="14"/>
      <c r="G117" s="50"/>
      <c r="H117" s="50"/>
      <c r="I117" s="51"/>
      <c r="J117" s="51"/>
      <c r="K117" s="51"/>
      <c r="L117" s="51"/>
      <c r="M117" s="51"/>
      <c r="N117" s="62"/>
      <c r="O117" s="50"/>
      <c r="P117" s="52"/>
      <c r="Q117" s="52"/>
      <c r="R117" s="52"/>
      <c r="S117" s="52"/>
      <c r="T117" s="52"/>
      <c r="U117" s="52"/>
      <c r="V117" s="53"/>
      <c r="W117" s="53"/>
      <c r="X117" s="212"/>
      <c r="Y117" s="118"/>
      <c r="Z117" s="67"/>
      <c r="AA117" s="90"/>
      <c r="AB117" s="251"/>
      <c r="AC117" s="213"/>
      <c r="AE117" s="85">
        <f t="shared" si="6"/>
        <v>0</v>
      </c>
    </row>
    <row r="118" spans="2:32">
      <c r="B118" s="40">
        <f>+B116+1</f>
        <v>81</v>
      </c>
      <c r="C118" s="57" t="s">
        <v>145</v>
      </c>
      <c r="D118" s="283"/>
      <c r="E118" s="284"/>
      <c r="F118" s="284"/>
      <c r="G118" s="202"/>
      <c r="H118" s="202"/>
      <c r="I118" s="202"/>
      <c r="J118" s="202"/>
      <c r="K118" s="202"/>
      <c r="L118" s="202" t="s">
        <v>1</v>
      </c>
      <c r="M118" s="202"/>
      <c r="N118" s="204" t="s">
        <v>41</v>
      </c>
      <c r="O118" s="44" t="s">
        <v>0</v>
      </c>
      <c r="P118" s="203" t="s">
        <v>0</v>
      </c>
      <c r="Q118" s="203" t="s">
        <v>0</v>
      </c>
      <c r="R118" s="203" t="s">
        <v>41</v>
      </c>
      <c r="S118" s="203" t="s">
        <v>0</v>
      </c>
      <c r="T118" s="203" t="s">
        <v>0</v>
      </c>
      <c r="U118" s="203" t="s">
        <v>0</v>
      </c>
      <c r="V118" s="19" t="s">
        <v>0</v>
      </c>
      <c r="W118" s="19" t="s">
        <v>2</v>
      </c>
      <c r="X118" s="69"/>
      <c r="Y118" s="155"/>
      <c r="Z118" s="341"/>
      <c r="AA118" s="326"/>
      <c r="AB118" s="311">
        <v>25</v>
      </c>
      <c r="AC118" s="218"/>
      <c r="AE118" s="85">
        <f t="shared" si="6"/>
        <v>25</v>
      </c>
    </row>
    <row r="119" spans="2:32">
      <c r="B119" s="40">
        <f>+B118+1</f>
        <v>82</v>
      </c>
      <c r="C119" s="57" t="s">
        <v>146</v>
      </c>
      <c r="D119" s="283"/>
      <c r="E119" s="284"/>
      <c r="F119" s="284"/>
      <c r="G119" s="202"/>
      <c r="H119" s="202"/>
      <c r="I119" s="202"/>
      <c r="J119" s="202"/>
      <c r="K119" s="202"/>
      <c r="L119" s="202" t="s">
        <v>1</v>
      </c>
      <c r="M119" s="202"/>
      <c r="N119" s="204" t="s">
        <v>41</v>
      </c>
      <c r="O119" s="44" t="s">
        <v>0</v>
      </c>
      <c r="P119" s="203" t="s">
        <v>0</v>
      </c>
      <c r="Q119" s="203" t="s">
        <v>0</v>
      </c>
      <c r="R119" s="203" t="s">
        <v>41</v>
      </c>
      <c r="S119" s="203" t="s">
        <v>0</v>
      </c>
      <c r="T119" s="203" t="s">
        <v>0</v>
      </c>
      <c r="U119" s="203" t="s">
        <v>0</v>
      </c>
      <c r="V119" s="19" t="s">
        <v>0</v>
      </c>
      <c r="W119" s="19" t="s">
        <v>2</v>
      </c>
      <c r="X119" s="69"/>
      <c r="Y119" s="155"/>
      <c r="Z119" s="341"/>
      <c r="AA119" s="326"/>
      <c r="AB119" s="311"/>
      <c r="AC119" s="218">
        <v>25</v>
      </c>
      <c r="AE119" s="85">
        <f t="shared" si="6"/>
        <v>25</v>
      </c>
    </row>
    <row r="120" spans="2:32">
      <c r="B120" s="40">
        <f>+B119+1</f>
        <v>83</v>
      </c>
      <c r="C120" s="57" t="s">
        <v>147</v>
      </c>
      <c r="D120" s="283"/>
      <c r="E120" s="284"/>
      <c r="F120" s="284"/>
      <c r="G120" s="202"/>
      <c r="H120" s="202"/>
      <c r="I120" s="202"/>
      <c r="J120" s="202"/>
      <c r="K120" s="202"/>
      <c r="L120" s="202"/>
      <c r="M120" s="202"/>
      <c r="N120" s="204" t="s">
        <v>42</v>
      </c>
      <c r="O120" s="44" t="s">
        <v>0</v>
      </c>
      <c r="P120" s="203" t="s">
        <v>0</v>
      </c>
      <c r="Q120" s="203" t="s">
        <v>0</v>
      </c>
      <c r="R120" s="203" t="s">
        <v>41</v>
      </c>
      <c r="S120" s="203" t="s">
        <v>0</v>
      </c>
      <c r="T120" s="203" t="s">
        <v>0</v>
      </c>
      <c r="U120" s="203" t="s">
        <v>0</v>
      </c>
      <c r="V120" s="19" t="s">
        <v>0</v>
      </c>
      <c r="W120" s="19" t="s">
        <v>2</v>
      </c>
      <c r="X120" s="69"/>
      <c r="Y120" s="155"/>
      <c r="Z120" s="345"/>
      <c r="AA120" s="335"/>
      <c r="AB120" s="307"/>
      <c r="AC120" s="168" t="s">
        <v>164</v>
      </c>
      <c r="AE120" s="85" t="e">
        <f t="shared" si="6"/>
        <v>#VALUE!</v>
      </c>
    </row>
    <row r="121" spans="2:32">
      <c r="B121" s="45" t="s">
        <v>32</v>
      </c>
      <c r="C121" s="39" t="s">
        <v>148</v>
      </c>
      <c r="D121" s="14"/>
      <c r="E121" s="14"/>
      <c r="F121" s="14"/>
      <c r="G121" s="50"/>
      <c r="H121" s="50"/>
      <c r="I121" s="51"/>
      <c r="J121" s="51"/>
      <c r="K121" s="51"/>
      <c r="L121" s="51"/>
      <c r="M121" s="51"/>
      <c r="N121" s="62"/>
      <c r="O121" s="50"/>
      <c r="P121" s="52"/>
      <c r="Q121" s="52"/>
      <c r="R121" s="52"/>
      <c r="S121" s="52"/>
      <c r="T121" s="52"/>
      <c r="U121" s="52"/>
      <c r="V121" s="53"/>
      <c r="W121" s="53"/>
      <c r="X121" s="212"/>
      <c r="Y121" s="118"/>
      <c r="Z121" s="67"/>
      <c r="AA121" s="90"/>
      <c r="AB121" s="251"/>
      <c r="AC121" s="213"/>
      <c r="AE121" s="85">
        <f t="shared" si="6"/>
        <v>0</v>
      </c>
    </row>
    <row r="122" spans="2:32">
      <c r="B122" s="40">
        <f>B120+1</f>
        <v>84</v>
      </c>
      <c r="C122" s="57" t="s">
        <v>149</v>
      </c>
      <c r="D122" s="283"/>
      <c r="E122" s="284"/>
      <c r="F122" s="284"/>
      <c r="G122" s="202"/>
      <c r="H122" s="202"/>
      <c r="I122" s="202"/>
      <c r="J122" s="202"/>
      <c r="K122" s="202"/>
      <c r="L122" s="202"/>
      <c r="M122" s="202"/>
      <c r="N122" s="204" t="s">
        <v>42</v>
      </c>
      <c r="O122" s="44" t="s">
        <v>0</v>
      </c>
      <c r="P122" s="203" t="s">
        <v>0</v>
      </c>
      <c r="Q122" s="203" t="s">
        <v>0</v>
      </c>
      <c r="R122" s="203" t="s">
        <v>41</v>
      </c>
      <c r="S122" s="203" t="s">
        <v>0</v>
      </c>
      <c r="T122" s="203" t="s">
        <v>0</v>
      </c>
      <c r="U122" s="203" t="s">
        <v>0</v>
      </c>
      <c r="V122" s="19" t="s">
        <v>0</v>
      </c>
      <c r="W122" s="19" t="s">
        <v>2</v>
      </c>
      <c r="X122" s="69"/>
      <c r="Y122" s="155"/>
      <c r="Z122" s="341"/>
      <c r="AA122" s="326"/>
      <c r="AB122" s="262"/>
      <c r="AC122" s="177">
        <v>25</v>
      </c>
      <c r="AE122" s="85">
        <f t="shared" si="6"/>
        <v>25</v>
      </c>
    </row>
    <row r="123" spans="2:32">
      <c r="B123" s="40"/>
      <c r="C123" s="57" t="s">
        <v>45</v>
      </c>
      <c r="D123" s="283"/>
      <c r="E123" s="284"/>
      <c r="F123" s="284"/>
      <c r="G123" s="202"/>
      <c r="H123" s="202"/>
      <c r="I123" s="202"/>
      <c r="J123" s="202"/>
      <c r="K123" s="202"/>
      <c r="L123" s="202"/>
      <c r="M123" s="202"/>
      <c r="N123" s="204" t="s">
        <v>42</v>
      </c>
      <c r="O123" s="44" t="s">
        <v>0</v>
      </c>
      <c r="P123" s="203" t="s">
        <v>0</v>
      </c>
      <c r="Q123" s="203" t="s">
        <v>0</v>
      </c>
      <c r="R123" s="203" t="s">
        <v>41</v>
      </c>
      <c r="S123" s="203" t="s">
        <v>0</v>
      </c>
      <c r="T123" s="203" t="s">
        <v>0</v>
      </c>
      <c r="U123" s="203" t="s">
        <v>0</v>
      </c>
      <c r="V123" s="19" t="s">
        <v>0</v>
      </c>
      <c r="W123" s="19" t="s">
        <v>2</v>
      </c>
      <c r="X123" s="69"/>
      <c r="Y123" s="155"/>
      <c r="Z123" s="341"/>
      <c r="AA123" s="326"/>
      <c r="AB123" s="262"/>
      <c r="AC123" s="177">
        <f>25*3</f>
        <v>75</v>
      </c>
      <c r="AE123" s="85">
        <f t="shared" si="6"/>
        <v>75</v>
      </c>
    </row>
    <row r="124" spans="2:32" ht="12" customHeight="1" thickBot="1">
      <c r="B124" s="89"/>
      <c r="C124" s="162"/>
      <c r="D124" s="286"/>
      <c r="E124" s="287"/>
      <c r="F124" s="287"/>
      <c r="G124" s="219"/>
      <c r="H124" s="219"/>
      <c r="I124" s="219"/>
      <c r="J124" s="219"/>
      <c r="K124" s="219"/>
      <c r="L124" s="219"/>
      <c r="M124" s="219"/>
      <c r="N124" s="220"/>
      <c r="O124" s="184"/>
      <c r="P124" s="221"/>
      <c r="Q124" s="221"/>
      <c r="R124" s="221"/>
      <c r="S124" s="221"/>
      <c r="T124" s="221"/>
      <c r="U124" s="221"/>
      <c r="V124" s="182"/>
      <c r="W124" s="184"/>
      <c r="X124" s="183"/>
      <c r="Y124" s="222"/>
      <c r="Z124" s="347"/>
      <c r="AA124" s="337"/>
      <c r="AB124" s="306"/>
      <c r="AC124" s="206"/>
    </row>
    <row r="125" spans="2:32" ht="21.75" customHeight="1" thickBot="1">
      <c r="B125" s="163"/>
      <c r="C125" s="164"/>
      <c r="D125" s="223"/>
      <c r="E125" s="223"/>
      <c r="F125" s="223"/>
      <c r="G125" s="223"/>
      <c r="H125" s="223"/>
      <c r="I125" s="223"/>
      <c r="J125" s="223"/>
      <c r="K125" s="223"/>
      <c r="L125" s="223"/>
      <c r="M125" s="223"/>
      <c r="N125" s="224"/>
      <c r="O125" s="223"/>
      <c r="P125" s="224"/>
      <c r="Q125" s="224"/>
      <c r="R125" s="224"/>
      <c r="S125" s="224"/>
      <c r="T125" s="224"/>
      <c r="U125" s="224"/>
      <c r="V125" s="223"/>
      <c r="W125" s="223"/>
      <c r="X125" s="225" t="s">
        <v>40</v>
      </c>
      <c r="Y125" s="226"/>
      <c r="Z125" s="227">
        <f>SUM(Z10:Z124)</f>
        <v>127</v>
      </c>
      <c r="AA125" s="274">
        <f>SUM(AA10:AA124)</f>
        <v>45</v>
      </c>
      <c r="AB125" s="273">
        <f>SUM(AB10:AB124)</f>
        <v>819</v>
      </c>
      <c r="AC125" s="274">
        <f>SUM(AC10:AC124)</f>
        <v>791</v>
      </c>
      <c r="AE125" s="176">
        <f>SUM(Z125:AC125)</f>
        <v>1782</v>
      </c>
      <c r="AF125" s="85">
        <f>AB125+AC125</f>
        <v>1610</v>
      </c>
    </row>
    <row r="126" spans="2:32" s="100" customFormat="1" ht="21.75" customHeight="1" thickBot="1">
      <c r="B126" s="272"/>
      <c r="C126" s="275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80"/>
      <c r="O126" s="179"/>
      <c r="P126" s="180"/>
      <c r="Q126" s="180"/>
      <c r="R126" s="180"/>
      <c r="S126" s="180"/>
      <c r="T126" s="180"/>
      <c r="U126" s="180"/>
      <c r="V126" s="179"/>
      <c r="W126" s="179"/>
      <c r="X126" s="276"/>
      <c r="Y126" s="261"/>
      <c r="Z126" s="261"/>
      <c r="AA126" s="261"/>
      <c r="AB126" s="277"/>
      <c r="AC126" s="277"/>
      <c r="AE126" s="278">
        <v>800</v>
      </c>
      <c r="AF126" s="354">
        <f>AE125*AE126</f>
        <v>1425600</v>
      </c>
    </row>
    <row r="127" spans="2:32" ht="30" customHeight="1" thickBot="1">
      <c r="B127" s="165" t="s">
        <v>32</v>
      </c>
      <c r="C127" s="166" t="s">
        <v>273</v>
      </c>
      <c r="D127" s="288"/>
      <c r="E127" s="288"/>
      <c r="F127" s="288"/>
      <c r="G127" s="228"/>
      <c r="H127" s="228"/>
      <c r="I127" s="229"/>
      <c r="J127" s="229"/>
      <c r="K127" s="229"/>
      <c r="L127" s="229"/>
      <c r="M127" s="229"/>
      <c r="N127" s="230"/>
      <c r="O127" s="228"/>
      <c r="P127" s="230"/>
      <c r="Q127" s="230"/>
      <c r="R127" s="230"/>
      <c r="S127" s="230"/>
      <c r="T127" s="230"/>
      <c r="U127" s="230"/>
      <c r="V127" s="231"/>
      <c r="W127" s="231"/>
      <c r="X127" s="232"/>
      <c r="Y127" s="233"/>
      <c r="Z127" s="417"/>
      <c r="AA127" s="261"/>
      <c r="AB127" s="181"/>
      <c r="AC127" s="181"/>
    </row>
    <row r="128" spans="2:32" ht="18" customHeight="1">
      <c r="B128" s="34"/>
      <c r="C128" s="447" t="s">
        <v>274</v>
      </c>
      <c r="D128" s="110"/>
      <c r="E128" s="110"/>
      <c r="F128" s="110"/>
      <c r="G128" s="113"/>
      <c r="H128" s="113"/>
      <c r="I128" s="113"/>
      <c r="J128" s="113"/>
      <c r="K128" s="113"/>
      <c r="L128" s="113"/>
      <c r="M128" s="113"/>
      <c r="N128" s="114"/>
      <c r="O128" s="113"/>
      <c r="P128" s="114"/>
      <c r="Q128" s="114"/>
      <c r="R128" s="114"/>
      <c r="S128" s="114"/>
      <c r="T128" s="114"/>
      <c r="U128" s="114"/>
      <c r="V128" s="113"/>
      <c r="W128" s="113"/>
      <c r="X128" s="234"/>
      <c r="Y128" s="235"/>
      <c r="Z128" s="417"/>
      <c r="AA128" s="261"/>
      <c r="AB128" s="181"/>
      <c r="AC128" s="181"/>
    </row>
    <row r="129" spans="2:36">
      <c r="B129" s="170" t="s">
        <v>18</v>
      </c>
      <c r="C129" s="173" t="s">
        <v>276</v>
      </c>
      <c r="D129" s="289"/>
      <c r="E129" s="289" t="s">
        <v>1</v>
      </c>
      <c r="F129" s="289" t="s">
        <v>0</v>
      </c>
      <c r="G129" s="236" t="s">
        <v>0</v>
      </c>
      <c r="H129" s="236" t="s">
        <v>0</v>
      </c>
      <c r="I129" s="236" t="s">
        <v>0</v>
      </c>
      <c r="J129" s="236" t="s">
        <v>0</v>
      </c>
      <c r="K129" s="236" t="s">
        <v>0</v>
      </c>
      <c r="L129" s="236" t="s">
        <v>0</v>
      </c>
      <c r="M129" s="236" t="s">
        <v>0</v>
      </c>
      <c r="N129" s="203" t="s">
        <v>41</v>
      </c>
      <c r="O129" s="238" t="s">
        <v>0</v>
      </c>
      <c r="P129" s="239" t="s">
        <v>0</v>
      </c>
      <c r="Q129" s="203" t="s">
        <v>0</v>
      </c>
      <c r="R129" s="203" t="s">
        <v>41</v>
      </c>
      <c r="S129" s="239" t="s">
        <v>0</v>
      </c>
      <c r="T129" s="239" t="s">
        <v>0</v>
      </c>
      <c r="U129" s="239" t="s">
        <v>0</v>
      </c>
      <c r="V129" s="47" t="s">
        <v>0</v>
      </c>
      <c r="W129" s="46" t="s">
        <v>0</v>
      </c>
      <c r="X129" s="240" t="s">
        <v>0</v>
      </c>
      <c r="Y129" s="241" t="s">
        <v>2</v>
      </c>
      <c r="Z129" s="417"/>
      <c r="AA129" s="261"/>
      <c r="AB129" s="181"/>
      <c r="AC129" s="181"/>
    </row>
    <row r="130" spans="2:36">
      <c r="B130" s="41">
        <f>+B129+1</f>
        <v>2</v>
      </c>
      <c r="C130" s="171" t="s">
        <v>275</v>
      </c>
      <c r="D130" s="290"/>
      <c r="E130" s="290"/>
      <c r="F130" s="290"/>
      <c r="G130" s="202" t="s">
        <v>1</v>
      </c>
      <c r="H130" s="202" t="s">
        <v>0</v>
      </c>
      <c r="I130" s="202" t="s">
        <v>0</v>
      </c>
      <c r="J130" s="202" t="s">
        <v>0</v>
      </c>
      <c r="K130" s="202" t="s">
        <v>0</v>
      </c>
      <c r="L130" s="202" t="s">
        <v>0</v>
      </c>
      <c r="M130" s="202" t="s">
        <v>0</v>
      </c>
      <c r="N130" s="203" t="s">
        <v>41</v>
      </c>
      <c r="O130" s="211" t="s">
        <v>0</v>
      </c>
      <c r="P130" s="203" t="s">
        <v>0</v>
      </c>
      <c r="Q130" s="203" t="s">
        <v>0</v>
      </c>
      <c r="R130" s="203" t="s">
        <v>41</v>
      </c>
      <c r="S130" s="203" t="s">
        <v>0</v>
      </c>
      <c r="T130" s="203" t="s">
        <v>0</v>
      </c>
      <c r="U130" s="203" t="s">
        <v>0</v>
      </c>
      <c r="V130" s="19" t="s">
        <v>0</v>
      </c>
      <c r="W130" s="44" t="s">
        <v>0</v>
      </c>
      <c r="X130" s="243" t="s">
        <v>2</v>
      </c>
      <c r="Y130" s="155"/>
      <c r="Z130" s="417"/>
      <c r="AA130" s="261"/>
      <c r="AB130" s="181"/>
      <c r="AC130" s="181"/>
    </row>
    <row r="131" spans="2:36">
      <c r="B131" s="41">
        <f t="shared" ref="B131:B172" si="8">+B130+1</f>
        <v>3</v>
      </c>
      <c r="C131" s="171" t="s">
        <v>277</v>
      </c>
      <c r="D131" s="290"/>
      <c r="E131" s="290"/>
      <c r="F131" s="290"/>
      <c r="G131" s="202" t="s">
        <v>1</v>
      </c>
      <c r="H131" s="202" t="s">
        <v>0</v>
      </c>
      <c r="I131" s="202" t="s">
        <v>0</v>
      </c>
      <c r="J131" s="202" t="s">
        <v>0</v>
      </c>
      <c r="K131" s="202" t="s">
        <v>0</v>
      </c>
      <c r="L131" s="202" t="s">
        <v>0</v>
      </c>
      <c r="M131" s="202" t="s">
        <v>0</v>
      </c>
      <c r="N131" s="242" t="s">
        <v>0</v>
      </c>
      <c r="O131" s="211" t="s">
        <v>297</v>
      </c>
      <c r="P131" s="203" t="s">
        <v>297</v>
      </c>
      <c r="Q131" s="203" t="s">
        <v>297</v>
      </c>
      <c r="R131" s="203" t="s">
        <v>297</v>
      </c>
      <c r="S131" s="203" t="s">
        <v>0</v>
      </c>
      <c r="T131" s="203" t="s">
        <v>0</v>
      </c>
      <c r="U131" s="203" t="s">
        <v>0</v>
      </c>
      <c r="V131" s="19" t="s">
        <v>0</v>
      </c>
      <c r="W131" s="44" t="s">
        <v>0</v>
      </c>
      <c r="X131" s="243" t="s">
        <v>2</v>
      </c>
      <c r="Y131" s="155"/>
      <c r="Z131" s="417"/>
      <c r="AA131" s="261"/>
      <c r="AB131" s="181"/>
      <c r="AC131" s="181"/>
    </row>
    <row r="132" spans="2:36">
      <c r="B132" s="41">
        <f t="shared" si="8"/>
        <v>4</v>
      </c>
      <c r="C132" s="171" t="s">
        <v>278</v>
      </c>
      <c r="D132" s="290"/>
      <c r="E132" s="290"/>
      <c r="F132" s="290"/>
      <c r="G132" s="202"/>
      <c r="H132" s="202"/>
      <c r="I132" s="202"/>
      <c r="J132" s="202"/>
      <c r="K132" s="202"/>
      <c r="L132" s="202"/>
      <c r="M132" s="202" t="s">
        <v>1</v>
      </c>
      <c r="N132" s="203" t="s">
        <v>41</v>
      </c>
      <c r="O132" s="211" t="s">
        <v>0</v>
      </c>
      <c r="P132" s="203" t="s">
        <v>0</v>
      </c>
      <c r="Q132" s="203" t="s">
        <v>0</v>
      </c>
      <c r="R132" s="203" t="s">
        <v>41</v>
      </c>
      <c r="S132" s="203" t="s">
        <v>0</v>
      </c>
      <c r="T132" s="203" t="s">
        <v>0</v>
      </c>
      <c r="U132" s="203" t="s">
        <v>0</v>
      </c>
      <c r="V132" s="19" t="s">
        <v>0</v>
      </c>
      <c r="W132" s="19" t="s">
        <v>2</v>
      </c>
      <c r="X132" s="243"/>
      <c r="Y132" s="155"/>
      <c r="Z132" s="417"/>
      <c r="AA132" s="261"/>
      <c r="AB132" s="181"/>
      <c r="AC132" s="181"/>
    </row>
    <row r="133" spans="2:36">
      <c r="B133" s="41">
        <f t="shared" si="8"/>
        <v>5</v>
      </c>
      <c r="C133" s="171" t="s">
        <v>279</v>
      </c>
      <c r="D133" s="290"/>
      <c r="E133" s="290"/>
      <c r="F133" s="290"/>
      <c r="G133" s="202"/>
      <c r="H133" s="202"/>
      <c r="I133" s="202"/>
      <c r="J133" s="202"/>
      <c r="K133" s="202"/>
      <c r="L133" s="202"/>
      <c r="M133" s="202"/>
      <c r="N133" s="203" t="s">
        <v>1</v>
      </c>
      <c r="O133" s="211" t="s">
        <v>297</v>
      </c>
      <c r="P133" s="203" t="s">
        <v>297</v>
      </c>
      <c r="Q133" s="203" t="s">
        <v>297</v>
      </c>
      <c r="R133" s="203" t="s">
        <v>297</v>
      </c>
      <c r="S133" s="203" t="s">
        <v>0</v>
      </c>
      <c r="T133" s="203" t="s">
        <v>0</v>
      </c>
      <c r="U133" s="203" t="s">
        <v>0</v>
      </c>
      <c r="V133" s="19" t="s">
        <v>0</v>
      </c>
      <c r="W133" s="19" t="s">
        <v>2</v>
      </c>
      <c r="X133" s="243"/>
      <c r="Y133" s="155"/>
      <c r="Z133" s="417"/>
      <c r="AA133" s="261"/>
      <c r="AB133" s="181"/>
      <c r="AC133" s="181"/>
    </row>
    <row r="134" spans="2:36">
      <c r="B134" s="41">
        <f t="shared" si="8"/>
        <v>6</v>
      </c>
      <c r="C134" s="171" t="s">
        <v>280</v>
      </c>
      <c r="D134" s="290"/>
      <c r="E134" s="290"/>
      <c r="F134" s="290"/>
      <c r="G134" s="202"/>
      <c r="H134" s="202"/>
      <c r="I134" s="202"/>
      <c r="J134" s="202"/>
      <c r="K134" s="202"/>
      <c r="L134" s="202"/>
      <c r="M134" s="202"/>
      <c r="N134" s="242"/>
      <c r="O134" s="211"/>
      <c r="P134" s="203"/>
      <c r="Q134" s="203"/>
      <c r="R134" s="203"/>
      <c r="S134" s="203" t="s">
        <v>1</v>
      </c>
      <c r="T134" s="203" t="s">
        <v>0</v>
      </c>
      <c r="U134" s="203" t="s">
        <v>0</v>
      </c>
      <c r="V134" s="19" t="s">
        <v>0</v>
      </c>
      <c r="W134" s="19" t="s">
        <v>2</v>
      </c>
      <c r="X134" s="243"/>
      <c r="Y134" s="216"/>
      <c r="Z134" s="446"/>
      <c r="AA134" s="181"/>
      <c r="AB134" s="181"/>
      <c r="AC134" s="181"/>
    </row>
    <row r="135" spans="2:36">
      <c r="B135" s="41">
        <f t="shared" si="8"/>
        <v>7</v>
      </c>
      <c r="C135" s="171" t="s">
        <v>281</v>
      </c>
      <c r="D135" s="290"/>
      <c r="E135" s="290"/>
      <c r="F135" s="290"/>
      <c r="G135" s="202"/>
      <c r="H135" s="202"/>
      <c r="I135" s="202"/>
      <c r="J135" s="202"/>
      <c r="K135" s="202"/>
      <c r="L135" s="202"/>
      <c r="M135" s="202"/>
      <c r="N135" s="242" t="s">
        <v>1</v>
      </c>
      <c r="O135" s="211" t="s">
        <v>297</v>
      </c>
      <c r="P135" s="203" t="s">
        <v>297</v>
      </c>
      <c r="Q135" s="203" t="s">
        <v>297</v>
      </c>
      <c r="R135" s="203" t="s">
        <v>0</v>
      </c>
      <c r="S135" s="203" t="s">
        <v>0</v>
      </c>
      <c r="T135" s="203" t="s">
        <v>0</v>
      </c>
      <c r="U135" s="203" t="s">
        <v>0</v>
      </c>
      <c r="V135" s="19" t="s">
        <v>0</v>
      </c>
      <c r="W135" s="19" t="s">
        <v>2</v>
      </c>
      <c r="X135" s="243"/>
      <c r="Y135" s="216"/>
      <c r="Z135" s="446"/>
      <c r="AA135" s="181"/>
      <c r="AB135" s="181"/>
      <c r="AC135" s="181"/>
    </row>
    <row r="136" spans="2:36">
      <c r="B136" s="41">
        <f t="shared" si="8"/>
        <v>8</v>
      </c>
      <c r="C136" s="171" t="s">
        <v>282</v>
      </c>
      <c r="D136" s="290"/>
      <c r="E136" s="290" t="s">
        <v>1</v>
      </c>
      <c r="F136" s="290" t="s">
        <v>0</v>
      </c>
      <c r="G136" s="202" t="s">
        <v>0</v>
      </c>
      <c r="H136" s="202" t="s">
        <v>0</v>
      </c>
      <c r="I136" s="202" t="s">
        <v>0</v>
      </c>
      <c r="J136" s="202" t="s">
        <v>0</v>
      </c>
      <c r="K136" s="202" t="s">
        <v>0</v>
      </c>
      <c r="L136" s="202" t="s">
        <v>0</v>
      </c>
      <c r="M136" s="202" t="s">
        <v>0</v>
      </c>
      <c r="N136" s="203" t="s">
        <v>41</v>
      </c>
      <c r="O136" s="211" t="s">
        <v>0</v>
      </c>
      <c r="P136" s="203" t="s">
        <v>0</v>
      </c>
      <c r="Q136" s="203" t="s">
        <v>0</v>
      </c>
      <c r="R136" s="203" t="s">
        <v>41</v>
      </c>
      <c r="S136" s="203" t="s">
        <v>0</v>
      </c>
      <c r="T136" s="203" t="s">
        <v>0</v>
      </c>
      <c r="U136" s="203" t="s">
        <v>0</v>
      </c>
      <c r="V136" s="19" t="s">
        <v>0</v>
      </c>
      <c r="W136" s="19" t="s">
        <v>0</v>
      </c>
      <c r="X136" s="243" t="s">
        <v>2</v>
      </c>
      <c r="Y136" s="216"/>
      <c r="Z136" s="446"/>
      <c r="AA136" s="181"/>
      <c r="AB136" s="181"/>
      <c r="AC136" s="181"/>
    </row>
    <row r="137" spans="2:36">
      <c r="B137" s="41">
        <f t="shared" si="8"/>
        <v>9</v>
      </c>
      <c r="C137" s="171" t="s">
        <v>288</v>
      </c>
      <c r="D137" s="290"/>
      <c r="E137" s="290"/>
      <c r="F137" s="290"/>
      <c r="G137" s="202"/>
      <c r="H137" s="202"/>
      <c r="I137" s="202"/>
      <c r="J137" s="202"/>
      <c r="K137" s="202"/>
      <c r="L137" s="202" t="s">
        <v>1</v>
      </c>
      <c r="M137" s="202" t="s">
        <v>0</v>
      </c>
      <c r="N137" s="203" t="s">
        <v>41</v>
      </c>
      <c r="O137" s="211" t="s">
        <v>0</v>
      </c>
      <c r="P137" s="203" t="s">
        <v>0</v>
      </c>
      <c r="Q137" s="203" t="s">
        <v>0</v>
      </c>
      <c r="R137" s="203" t="s">
        <v>41</v>
      </c>
      <c r="S137" s="203" t="s">
        <v>0</v>
      </c>
      <c r="T137" s="203" t="s">
        <v>0</v>
      </c>
      <c r="U137" s="203" t="s">
        <v>0</v>
      </c>
      <c r="V137" s="19" t="s">
        <v>0</v>
      </c>
      <c r="W137" s="19" t="s">
        <v>0</v>
      </c>
      <c r="X137" s="243" t="s">
        <v>2</v>
      </c>
      <c r="Y137" s="216"/>
      <c r="Z137" s="446"/>
      <c r="AA137" s="181"/>
      <c r="AB137" s="181"/>
      <c r="AC137" s="181"/>
    </row>
    <row r="138" spans="2:36">
      <c r="B138" s="41">
        <f t="shared" si="8"/>
        <v>10</v>
      </c>
      <c r="C138" s="171" t="s">
        <v>289</v>
      </c>
      <c r="D138" s="290"/>
      <c r="E138" s="290"/>
      <c r="F138" s="290"/>
      <c r="G138" s="202"/>
      <c r="H138" s="202"/>
      <c r="I138" s="202"/>
      <c r="J138" s="202"/>
      <c r="K138" s="202"/>
      <c r="L138" s="202"/>
      <c r="M138" s="202"/>
      <c r="N138" s="242"/>
      <c r="O138" s="211"/>
      <c r="P138" s="203"/>
      <c r="Q138" s="203"/>
      <c r="R138" s="203"/>
      <c r="S138" s="203" t="s">
        <v>1</v>
      </c>
      <c r="T138" s="203" t="s">
        <v>0</v>
      </c>
      <c r="U138" s="203" t="s">
        <v>0</v>
      </c>
      <c r="V138" s="19" t="s">
        <v>0</v>
      </c>
      <c r="W138" s="19" t="s">
        <v>0</v>
      </c>
      <c r="X138" s="243" t="s">
        <v>2</v>
      </c>
      <c r="Y138" s="216"/>
      <c r="Z138" s="446"/>
      <c r="AA138" s="181"/>
      <c r="AB138" s="181"/>
      <c r="AC138" s="181"/>
    </row>
    <row r="139" spans="2:36">
      <c r="B139" s="41">
        <f t="shared" si="8"/>
        <v>11</v>
      </c>
      <c r="C139" s="171" t="s">
        <v>285</v>
      </c>
      <c r="D139" s="290"/>
      <c r="E139" s="290"/>
      <c r="F139" s="290"/>
      <c r="G139" s="202"/>
      <c r="H139" s="202" t="s">
        <v>1</v>
      </c>
      <c r="I139" s="202" t="s">
        <v>0</v>
      </c>
      <c r="J139" s="202" t="s">
        <v>0</v>
      </c>
      <c r="K139" s="202" t="s">
        <v>0</v>
      </c>
      <c r="L139" s="202" t="s">
        <v>0</v>
      </c>
      <c r="M139" s="202" t="s">
        <v>0</v>
      </c>
      <c r="N139" s="203" t="s">
        <v>41</v>
      </c>
      <c r="O139" s="211" t="s">
        <v>0</v>
      </c>
      <c r="P139" s="203" t="s">
        <v>0</v>
      </c>
      <c r="Q139" s="203" t="s">
        <v>0</v>
      </c>
      <c r="R139" s="203" t="s">
        <v>41</v>
      </c>
      <c r="S139" s="203" t="s">
        <v>0</v>
      </c>
      <c r="T139" s="203" t="s">
        <v>0</v>
      </c>
      <c r="U139" s="203" t="s">
        <v>0</v>
      </c>
      <c r="V139" s="19" t="s">
        <v>0</v>
      </c>
      <c r="W139" s="19" t="s">
        <v>0</v>
      </c>
      <c r="X139" s="243" t="s">
        <v>2</v>
      </c>
      <c r="Y139" s="216"/>
      <c r="Z139" s="446"/>
      <c r="AA139" s="181"/>
      <c r="AB139" s="181"/>
      <c r="AC139" s="181"/>
      <c r="AG139" s="82"/>
      <c r="AH139" s="76"/>
      <c r="AI139" s="73"/>
      <c r="AJ139" s="81"/>
    </row>
    <row r="140" spans="2:36">
      <c r="B140" s="41">
        <f t="shared" si="8"/>
        <v>12</v>
      </c>
      <c r="C140" s="172" t="s">
        <v>290</v>
      </c>
      <c r="D140" s="291"/>
      <c r="E140" s="291"/>
      <c r="F140" s="291"/>
      <c r="G140" s="219"/>
      <c r="H140" s="219"/>
      <c r="I140" s="219"/>
      <c r="J140" s="219"/>
      <c r="K140" s="219"/>
      <c r="L140" s="219" t="s">
        <v>1</v>
      </c>
      <c r="M140" s="219" t="s">
        <v>0</v>
      </c>
      <c r="N140" s="244" t="s">
        <v>0</v>
      </c>
      <c r="O140" s="245" t="s">
        <v>0</v>
      </c>
      <c r="P140" s="221" t="s">
        <v>2</v>
      </c>
      <c r="Q140" s="221"/>
      <c r="R140" s="221"/>
      <c r="S140" s="221"/>
      <c r="T140" s="221"/>
      <c r="U140" s="221"/>
      <c r="V140" s="182"/>
      <c r="W140" s="184"/>
      <c r="X140" s="246"/>
      <c r="Y140" s="247"/>
      <c r="Z140" s="446"/>
      <c r="AA140" s="181"/>
      <c r="AB140" s="181"/>
      <c r="AC140" s="181"/>
      <c r="AG140" s="82"/>
      <c r="AH140" s="76"/>
      <c r="AI140" s="73"/>
      <c r="AJ140" s="81"/>
    </row>
    <row r="141" spans="2:36">
      <c r="B141" s="169"/>
      <c r="C141" s="172"/>
      <c r="D141" s="291"/>
      <c r="E141" s="291"/>
      <c r="F141" s="291"/>
      <c r="G141" s="219"/>
      <c r="H141" s="219"/>
      <c r="I141" s="219"/>
      <c r="J141" s="219"/>
      <c r="K141" s="219"/>
      <c r="L141" s="219"/>
      <c r="M141" s="219"/>
      <c r="N141" s="244"/>
      <c r="O141" s="245"/>
      <c r="P141" s="221"/>
      <c r="Q141" s="221"/>
      <c r="R141" s="221"/>
      <c r="S141" s="221"/>
      <c r="T141" s="221"/>
      <c r="U141" s="221"/>
      <c r="V141" s="182"/>
      <c r="W141" s="184"/>
      <c r="X141" s="246"/>
      <c r="Y141" s="247"/>
      <c r="Z141" s="446"/>
      <c r="AA141" s="181"/>
      <c r="AB141" s="181"/>
      <c r="AC141" s="181"/>
      <c r="AG141" s="82"/>
      <c r="AH141" s="76"/>
      <c r="AI141" s="73"/>
      <c r="AJ141" s="81"/>
    </row>
    <row r="142" spans="2:36">
      <c r="B142" s="169"/>
      <c r="C142" s="172"/>
      <c r="D142" s="291"/>
      <c r="E142" s="291"/>
      <c r="F142" s="291"/>
      <c r="G142" s="219"/>
      <c r="H142" s="219"/>
      <c r="I142" s="219"/>
      <c r="J142" s="219"/>
      <c r="K142" s="219"/>
      <c r="L142" s="219"/>
      <c r="M142" s="219"/>
      <c r="N142" s="244"/>
      <c r="O142" s="245"/>
      <c r="P142" s="221"/>
      <c r="Q142" s="221"/>
      <c r="R142" s="221"/>
      <c r="S142" s="221"/>
      <c r="T142" s="221"/>
      <c r="U142" s="221"/>
      <c r="V142" s="182"/>
      <c r="W142" s="184"/>
      <c r="X142" s="246"/>
      <c r="Y142" s="247"/>
      <c r="Z142" s="446"/>
      <c r="AA142" s="181"/>
      <c r="AB142" s="181"/>
      <c r="AC142" s="181"/>
      <c r="AG142" s="82"/>
      <c r="AH142" s="76"/>
      <c r="AI142" s="73"/>
      <c r="AJ142" s="81"/>
    </row>
    <row r="143" spans="2:36" ht="17.25" customHeight="1">
      <c r="B143" s="45"/>
      <c r="C143" s="448" t="s">
        <v>287</v>
      </c>
      <c r="D143" s="110"/>
      <c r="E143" s="110"/>
      <c r="F143" s="110"/>
      <c r="G143" s="113"/>
      <c r="H143" s="113"/>
      <c r="I143" s="113"/>
      <c r="J143" s="113"/>
      <c r="K143" s="113"/>
      <c r="L143" s="113"/>
      <c r="M143" s="113"/>
      <c r="N143" s="114"/>
      <c r="O143" s="113"/>
      <c r="P143" s="114"/>
      <c r="Q143" s="114"/>
      <c r="R143" s="114"/>
      <c r="S143" s="114"/>
      <c r="T143" s="114"/>
      <c r="U143" s="114"/>
      <c r="V143" s="113"/>
      <c r="W143" s="113"/>
      <c r="X143" s="234"/>
      <c r="Y143" s="235"/>
      <c r="Z143" s="417"/>
      <c r="AA143" s="261"/>
      <c r="AB143" s="181"/>
      <c r="AC143" s="181"/>
      <c r="AG143" s="82"/>
      <c r="AH143" s="76"/>
      <c r="AI143" s="73"/>
      <c r="AJ143" s="81"/>
    </row>
    <row r="144" spans="2:36">
      <c r="B144" s="169" t="s">
        <v>18</v>
      </c>
      <c r="C144" s="172" t="s">
        <v>286</v>
      </c>
      <c r="D144" s="291"/>
      <c r="E144" s="291"/>
      <c r="F144" s="291"/>
      <c r="G144" s="219"/>
      <c r="H144" s="219"/>
      <c r="I144" s="219"/>
      <c r="J144" s="219"/>
      <c r="K144" s="219"/>
      <c r="L144" s="219"/>
      <c r="M144" s="219"/>
      <c r="N144" s="244" t="s">
        <v>1</v>
      </c>
      <c r="O144" s="245" t="s">
        <v>0</v>
      </c>
      <c r="P144" s="221" t="s">
        <v>0</v>
      </c>
      <c r="Q144" s="221" t="s">
        <v>2</v>
      </c>
      <c r="R144" s="221"/>
      <c r="S144" s="221"/>
      <c r="T144" s="221"/>
      <c r="U144" s="221"/>
      <c r="V144" s="182"/>
      <c r="W144" s="184"/>
      <c r="X144" s="246"/>
      <c r="Y144" s="247"/>
      <c r="Z144" s="446"/>
      <c r="AA144" s="181"/>
      <c r="AB144" s="181"/>
      <c r="AC144" s="181"/>
      <c r="AG144" s="82"/>
      <c r="AH144" s="76"/>
      <c r="AI144" s="73"/>
      <c r="AJ144" s="81"/>
    </row>
    <row r="145" spans="2:36">
      <c r="B145" s="445">
        <f>B144+1</f>
        <v>2</v>
      </c>
      <c r="C145" s="172" t="s">
        <v>283</v>
      </c>
      <c r="D145" s="291"/>
      <c r="E145" s="291"/>
      <c r="F145" s="291"/>
      <c r="G145" s="219"/>
      <c r="H145" s="219"/>
      <c r="I145" s="219"/>
      <c r="J145" s="219"/>
      <c r="K145" s="219"/>
      <c r="L145" s="219"/>
      <c r="M145" s="219"/>
      <c r="N145" s="244" t="s">
        <v>1</v>
      </c>
      <c r="O145" s="245" t="s">
        <v>0</v>
      </c>
      <c r="P145" s="221" t="s">
        <v>0</v>
      </c>
      <c r="Q145" s="221" t="s">
        <v>2</v>
      </c>
      <c r="R145" s="221"/>
      <c r="S145" s="221"/>
      <c r="T145" s="221"/>
      <c r="U145" s="221"/>
      <c r="V145" s="182"/>
      <c r="W145" s="184"/>
      <c r="X145" s="246"/>
      <c r="Y145" s="247"/>
      <c r="Z145" s="446"/>
      <c r="AA145" s="181"/>
      <c r="AB145" s="181"/>
      <c r="AC145" s="181"/>
      <c r="AG145" s="82"/>
      <c r="AH145" s="76"/>
      <c r="AI145" s="73"/>
      <c r="AJ145" s="81"/>
    </row>
    <row r="146" spans="2:36">
      <c r="B146" s="445">
        <f t="shared" ref="B146:B149" si="9">B145+1</f>
        <v>3</v>
      </c>
      <c r="C146" s="172" t="s">
        <v>284</v>
      </c>
      <c r="D146" s="291"/>
      <c r="E146" s="291"/>
      <c r="F146" s="291"/>
      <c r="G146" s="219"/>
      <c r="H146" s="219"/>
      <c r="I146" s="219"/>
      <c r="J146" s="219"/>
      <c r="K146" s="219"/>
      <c r="L146" s="219"/>
      <c r="M146" s="219"/>
      <c r="N146" s="244" t="s">
        <v>1</v>
      </c>
      <c r="O146" s="245" t="s">
        <v>0</v>
      </c>
      <c r="P146" s="221" t="s">
        <v>0</v>
      </c>
      <c r="Q146" s="221" t="s">
        <v>2</v>
      </c>
      <c r="R146" s="221"/>
      <c r="S146" s="221"/>
      <c r="T146" s="221"/>
      <c r="U146" s="221"/>
      <c r="V146" s="182"/>
      <c r="W146" s="184"/>
      <c r="X146" s="246"/>
      <c r="Y146" s="247"/>
      <c r="Z146" s="446"/>
      <c r="AA146" s="181"/>
      <c r="AB146" s="181"/>
      <c r="AC146" s="181"/>
      <c r="AG146" s="82"/>
      <c r="AH146" s="76"/>
      <c r="AI146" s="73"/>
      <c r="AJ146" s="81"/>
    </row>
    <row r="147" spans="2:36">
      <c r="B147" s="445">
        <f t="shared" si="9"/>
        <v>4</v>
      </c>
      <c r="C147" s="172" t="s">
        <v>291</v>
      </c>
      <c r="D147" s="291"/>
      <c r="E147" s="291"/>
      <c r="F147" s="291"/>
      <c r="G147" s="219"/>
      <c r="H147" s="219"/>
      <c r="I147" s="219"/>
      <c r="J147" s="219"/>
      <c r="K147" s="219"/>
      <c r="L147" s="219"/>
      <c r="M147" s="219"/>
      <c r="N147" s="244" t="s">
        <v>1</v>
      </c>
      <c r="O147" s="245" t="s">
        <v>0</v>
      </c>
      <c r="P147" s="221" t="s">
        <v>0</v>
      </c>
      <c r="Q147" s="221" t="s">
        <v>2</v>
      </c>
      <c r="R147" s="221"/>
      <c r="S147" s="221"/>
      <c r="T147" s="221"/>
      <c r="U147" s="221"/>
      <c r="V147" s="182"/>
      <c r="W147" s="184"/>
      <c r="X147" s="246"/>
      <c r="Y147" s="247"/>
      <c r="Z147" s="446"/>
      <c r="AA147" s="181"/>
      <c r="AB147" s="181"/>
      <c r="AC147" s="181"/>
      <c r="AG147" s="82"/>
      <c r="AH147" s="76"/>
      <c r="AI147" s="73"/>
      <c r="AJ147" s="81"/>
    </row>
    <row r="148" spans="2:36">
      <c r="B148" s="445">
        <f t="shared" si="9"/>
        <v>5</v>
      </c>
      <c r="C148" s="172" t="s">
        <v>292</v>
      </c>
      <c r="D148" s="291"/>
      <c r="E148" s="291"/>
      <c r="F148" s="291"/>
      <c r="G148" s="219"/>
      <c r="H148" s="219"/>
      <c r="I148" s="219"/>
      <c r="J148" s="219"/>
      <c r="K148" s="219"/>
      <c r="L148" s="219"/>
      <c r="M148" s="219"/>
      <c r="N148" s="244" t="s">
        <v>1</v>
      </c>
      <c r="O148" s="245" t="s">
        <v>0</v>
      </c>
      <c r="P148" s="221" t="s">
        <v>0</v>
      </c>
      <c r="Q148" s="221" t="s">
        <v>2</v>
      </c>
      <c r="R148" s="221"/>
      <c r="S148" s="221"/>
      <c r="T148" s="221"/>
      <c r="U148" s="221"/>
      <c r="V148" s="182"/>
      <c r="W148" s="184"/>
      <c r="X148" s="246"/>
      <c r="Y148" s="247"/>
      <c r="Z148" s="446"/>
      <c r="AA148" s="181"/>
      <c r="AB148" s="181"/>
      <c r="AC148" s="181"/>
      <c r="AG148" s="82"/>
      <c r="AH148" s="76"/>
      <c r="AI148" s="73"/>
      <c r="AJ148" s="81"/>
    </row>
    <row r="149" spans="2:36">
      <c r="B149" s="445">
        <f t="shared" si="9"/>
        <v>6</v>
      </c>
      <c r="C149" s="172" t="s">
        <v>293</v>
      </c>
      <c r="D149" s="291"/>
      <c r="E149" s="291"/>
      <c r="F149" s="291"/>
      <c r="G149" s="219"/>
      <c r="H149" s="219"/>
      <c r="I149" s="219"/>
      <c r="J149" s="219"/>
      <c r="K149" s="219"/>
      <c r="L149" s="219" t="s">
        <v>1</v>
      </c>
      <c r="M149" s="219" t="s">
        <v>0</v>
      </c>
      <c r="N149" s="244" t="s">
        <v>0</v>
      </c>
      <c r="O149" s="245" t="s">
        <v>0</v>
      </c>
      <c r="P149" s="221" t="s">
        <v>0</v>
      </c>
      <c r="Q149" s="221" t="s">
        <v>2</v>
      </c>
      <c r="R149" s="221"/>
      <c r="S149" s="221"/>
      <c r="T149" s="221"/>
      <c r="U149" s="221"/>
      <c r="V149" s="182"/>
      <c r="W149" s="184"/>
      <c r="X149" s="246"/>
      <c r="Y149" s="247"/>
      <c r="Z149" s="446"/>
      <c r="AA149" s="181"/>
      <c r="AB149" s="181"/>
      <c r="AC149" s="181"/>
      <c r="AG149" s="82"/>
      <c r="AH149" s="76"/>
      <c r="AI149" s="73"/>
      <c r="AJ149" s="81"/>
    </row>
    <row r="150" spans="2:36">
      <c r="B150" s="445"/>
      <c r="C150" s="172"/>
      <c r="D150" s="291"/>
      <c r="E150" s="291"/>
      <c r="F150" s="291"/>
      <c r="G150" s="219"/>
      <c r="H150" s="219"/>
      <c r="I150" s="219"/>
      <c r="J150" s="219"/>
      <c r="K150" s="219"/>
      <c r="L150" s="219"/>
      <c r="M150" s="219"/>
      <c r="N150" s="244"/>
      <c r="O150" s="245"/>
      <c r="P150" s="221"/>
      <c r="Q150" s="221"/>
      <c r="R150" s="221"/>
      <c r="S150" s="221"/>
      <c r="T150" s="221"/>
      <c r="U150" s="221"/>
      <c r="V150" s="182"/>
      <c r="W150" s="184"/>
      <c r="X150" s="246"/>
      <c r="Y150" s="247"/>
      <c r="Z150" s="446"/>
      <c r="AA150" s="181"/>
      <c r="AB150" s="181"/>
      <c r="AC150" s="181"/>
      <c r="AG150" s="73"/>
      <c r="AH150" s="76"/>
      <c r="AI150" s="73"/>
      <c r="AJ150" s="81"/>
    </row>
    <row r="151" spans="2:36">
      <c r="B151" s="445"/>
      <c r="C151" s="172"/>
      <c r="D151" s="291"/>
      <c r="E151" s="291"/>
      <c r="F151" s="291"/>
      <c r="G151" s="219"/>
      <c r="H151" s="219"/>
      <c r="I151" s="219"/>
      <c r="J151" s="219"/>
      <c r="K151" s="219"/>
      <c r="L151" s="219"/>
      <c r="M151" s="219"/>
      <c r="N151" s="244"/>
      <c r="O151" s="245"/>
      <c r="P151" s="221"/>
      <c r="Q151" s="221"/>
      <c r="R151" s="221"/>
      <c r="S151" s="221"/>
      <c r="T151" s="221"/>
      <c r="U151" s="221"/>
      <c r="V151" s="182"/>
      <c r="W151" s="184"/>
      <c r="X151" s="246"/>
      <c r="Y151" s="247"/>
      <c r="Z151" s="446"/>
      <c r="AA151" s="181"/>
      <c r="AB151" s="181"/>
      <c r="AC151" s="181"/>
      <c r="AG151" s="73"/>
      <c r="AH151" s="76"/>
      <c r="AI151" s="73"/>
      <c r="AJ151" s="81"/>
    </row>
    <row r="152" spans="2:36" ht="17.25" customHeight="1">
      <c r="B152" s="45"/>
      <c r="C152" s="448" t="s">
        <v>19</v>
      </c>
      <c r="D152" s="292"/>
      <c r="E152" s="292"/>
      <c r="F152" s="292"/>
      <c r="G152" s="249"/>
      <c r="H152" s="249"/>
      <c r="I152" s="249"/>
      <c r="J152" s="249"/>
      <c r="K152" s="249"/>
      <c r="L152" s="249"/>
      <c r="M152" s="249"/>
      <c r="N152" s="123"/>
      <c r="O152" s="250"/>
      <c r="P152" s="123"/>
      <c r="Q152" s="123"/>
      <c r="R152" s="123"/>
      <c r="S152" s="123"/>
      <c r="T152" s="123"/>
      <c r="U152" s="123"/>
      <c r="V152" s="249"/>
      <c r="W152" s="249"/>
      <c r="X152" s="251"/>
      <c r="Y152" s="251"/>
      <c r="Z152" s="446"/>
      <c r="AA152" s="181"/>
      <c r="AB152" s="181"/>
      <c r="AC152" s="181"/>
      <c r="AG152" s="73"/>
      <c r="AH152" s="76"/>
      <c r="AI152" s="73"/>
      <c r="AJ152" s="81"/>
    </row>
    <row r="153" spans="2:36">
      <c r="B153" s="170" t="s">
        <v>18</v>
      </c>
      <c r="C153" s="173" t="s">
        <v>20</v>
      </c>
      <c r="D153" s="289"/>
      <c r="E153" s="289"/>
      <c r="F153" s="289"/>
      <c r="G153" s="236"/>
      <c r="H153" s="236"/>
      <c r="I153" s="236"/>
      <c r="J153" s="236"/>
      <c r="K153" s="236"/>
      <c r="L153" s="236"/>
      <c r="M153" s="236"/>
      <c r="N153" s="237" t="s">
        <v>42</v>
      </c>
      <c r="O153" s="238" t="s">
        <v>0</v>
      </c>
      <c r="P153" s="239" t="s">
        <v>0</v>
      </c>
      <c r="Q153" s="203" t="s">
        <v>41</v>
      </c>
      <c r="R153" s="239" t="s">
        <v>0</v>
      </c>
      <c r="S153" s="239" t="s">
        <v>0</v>
      </c>
      <c r="T153" s="239" t="s">
        <v>0</v>
      </c>
      <c r="U153" s="239" t="s">
        <v>0</v>
      </c>
      <c r="V153" s="47" t="s">
        <v>0</v>
      </c>
      <c r="W153" s="47" t="s">
        <v>2</v>
      </c>
      <c r="X153" s="240"/>
      <c r="Y153" s="253"/>
      <c r="Z153" s="446"/>
      <c r="AA153" s="181"/>
      <c r="AB153" s="181"/>
      <c r="AC153" s="181"/>
      <c r="AG153" s="73"/>
      <c r="AH153" s="76"/>
      <c r="AI153" s="73"/>
      <c r="AJ153" s="81"/>
    </row>
    <row r="154" spans="2:36">
      <c r="B154" s="41">
        <f t="shared" si="8"/>
        <v>2</v>
      </c>
      <c r="C154" s="171" t="s">
        <v>21</v>
      </c>
      <c r="D154" s="290"/>
      <c r="E154" s="290"/>
      <c r="F154" s="290"/>
      <c r="G154" s="202"/>
      <c r="H154" s="202"/>
      <c r="I154" s="202"/>
      <c r="J154" s="202"/>
      <c r="K154" s="202"/>
      <c r="L154" s="202"/>
      <c r="M154" s="202" t="s">
        <v>1</v>
      </c>
      <c r="N154" s="203" t="s">
        <v>41</v>
      </c>
      <c r="O154" s="211" t="s">
        <v>0</v>
      </c>
      <c r="P154" s="203" t="s">
        <v>0</v>
      </c>
      <c r="Q154" s="203" t="s">
        <v>41</v>
      </c>
      <c r="R154" s="203" t="s">
        <v>0</v>
      </c>
      <c r="S154" s="203" t="s">
        <v>0</v>
      </c>
      <c r="T154" s="203" t="s">
        <v>0</v>
      </c>
      <c r="U154" s="203" t="s">
        <v>0</v>
      </c>
      <c r="V154" s="19" t="s">
        <v>0</v>
      </c>
      <c r="W154" s="19" t="s">
        <v>0</v>
      </c>
      <c r="X154" s="243" t="s">
        <v>2</v>
      </c>
      <c r="Y154" s="216"/>
      <c r="Z154" s="446"/>
      <c r="AA154" s="181"/>
      <c r="AB154" s="181"/>
      <c r="AC154" s="181"/>
      <c r="AG154" s="82"/>
      <c r="AH154" s="76"/>
      <c r="AI154" s="73"/>
      <c r="AJ154" s="81"/>
    </row>
    <row r="155" spans="2:36">
      <c r="B155" s="41">
        <f t="shared" si="8"/>
        <v>3</v>
      </c>
      <c r="C155" s="171" t="s">
        <v>22</v>
      </c>
      <c r="D155" s="290"/>
      <c r="E155" s="290"/>
      <c r="F155" s="290"/>
      <c r="G155" s="202"/>
      <c r="H155" s="202"/>
      <c r="I155" s="202"/>
      <c r="J155" s="202"/>
      <c r="K155" s="202"/>
      <c r="L155" s="202"/>
      <c r="M155" s="202" t="s">
        <v>1</v>
      </c>
      <c r="N155" s="203" t="s">
        <v>41</v>
      </c>
      <c r="O155" s="211" t="s">
        <v>0</v>
      </c>
      <c r="P155" s="203" t="s">
        <v>0</v>
      </c>
      <c r="Q155" s="203" t="s">
        <v>41</v>
      </c>
      <c r="R155" s="203" t="s">
        <v>0</v>
      </c>
      <c r="S155" s="203" t="s">
        <v>0</v>
      </c>
      <c r="T155" s="203" t="s">
        <v>0</v>
      </c>
      <c r="U155" s="203" t="s">
        <v>0</v>
      </c>
      <c r="V155" s="19" t="s">
        <v>0</v>
      </c>
      <c r="W155" s="19" t="s">
        <v>0</v>
      </c>
      <c r="X155" s="243" t="s">
        <v>2</v>
      </c>
      <c r="Y155" s="216"/>
      <c r="Z155" s="446"/>
      <c r="AA155" s="181"/>
      <c r="AB155" s="181"/>
      <c r="AC155" s="181"/>
      <c r="AG155" s="73"/>
      <c r="AH155" s="76"/>
      <c r="AI155" s="73"/>
      <c r="AJ155" s="81"/>
    </row>
    <row r="156" spans="2:36">
      <c r="B156" s="41">
        <f t="shared" si="8"/>
        <v>4</v>
      </c>
      <c r="C156" s="171" t="s">
        <v>23</v>
      </c>
      <c r="D156" s="290"/>
      <c r="E156" s="290"/>
      <c r="F156" s="290"/>
      <c r="G156" s="202"/>
      <c r="H156" s="202"/>
      <c r="I156" s="202"/>
      <c r="J156" s="202"/>
      <c r="K156" s="202"/>
      <c r="L156" s="202"/>
      <c r="M156" s="202"/>
      <c r="N156" s="237" t="s">
        <v>42</v>
      </c>
      <c r="O156" s="211" t="s">
        <v>0</v>
      </c>
      <c r="P156" s="203" t="s">
        <v>0</v>
      </c>
      <c r="Q156" s="203" t="s">
        <v>41</v>
      </c>
      <c r="R156" s="203" t="s">
        <v>0</v>
      </c>
      <c r="S156" s="203" t="s">
        <v>0</v>
      </c>
      <c r="T156" s="203" t="s">
        <v>0</v>
      </c>
      <c r="U156" s="203" t="s">
        <v>0</v>
      </c>
      <c r="V156" s="19" t="s">
        <v>0</v>
      </c>
      <c r="W156" s="19" t="s">
        <v>2</v>
      </c>
      <c r="X156" s="243"/>
      <c r="Y156" s="216"/>
      <c r="Z156" s="446"/>
      <c r="AA156" s="181"/>
      <c r="AB156" s="181"/>
      <c r="AC156" s="181"/>
      <c r="AG156" s="73"/>
      <c r="AH156" s="76"/>
      <c r="AI156" s="73"/>
      <c r="AJ156" s="81"/>
    </row>
    <row r="157" spans="2:36">
      <c r="B157" s="41">
        <f t="shared" si="8"/>
        <v>5</v>
      </c>
      <c r="C157" s="171" t="s">
        <v>24</v>
      </c>
      <c r="D157" s="290"/>
      <c r="E157" s="290"/>
      <c r="F157" s="290"/>
      <c r="G157" s="202"/>
      <c r="H157" s="202"/>
      <c r="I157" s="202"/>
      <c r="J157" s="202"/>
      <c r="K157" s="202"/>
      <c r="L157" s="202"/>
      <c r="M157" s="202"/>
      <c r="N157" s="237" t="s">
        <v>42</v>
      </c>
      <c r="O157" s="211" t="s">
        <v>0</v>
      </c>
      <c r="P157" s="203" t="s">
        <v>0</v>
      </c>
      <c r="Q157" s="203" t="s">
        <v>41</v>
      </c>
      <c r="R157" s="203" t="s">
        <v>0</v>
      </c>
      <c r="S157" s="203" t="s">
        <v>0</v>
      </c>
      <c r="T157" s="203" t="s">
        <v>0</v>
      </c>
      <c r="U157" s="203" t="s">
        <v>0</v>
      </c>
      <c r="V157" s="19" t="s">
        <v>0</v>
      </c>
      <c r="W157" s="19" t="s">
        <v>0</v>
      </c>
      <c r="X157" s="243"/>
      <c r="Y157" s="216"/>
      <c r="Z157" s="446"/>
      <c r="AA157" s="181"/>
      <c r="AB157" s="181"/>
      <c r="AC157" s="181"/>
      <c r="AG157" s="73"/>
      <c r="AH157" s="76"/>
      <c r="AI157" s="73"/>
      <c r="AJ157" s="81"/>
    </row>
    <row r="158" spans="2:36">
      <c r="B158" s="41">
        <f t="shared" si="8"/>
        <v>6</v>
      </c>
      <c r="C158" s="171" t="s">
        <v>25</v>
      </c>
      <c r="D158" s="290"/>
      <c r="E158" s="290"/>
      <c r="F158" s="290"/>
      <c r="G158" s="202"/>
      <c r="H158" s="202"/>
      <c r="I158" s="202"/>
      <c r="J158" s="202" t="s">
        <v>1</v>
      </c>
      <c r="K158" s="202" t="s">
        <v>0</v>
      </c>
      <c r="L158" s="202" t="s">
        <v>0</v>
      </c>
      <c r="M158" s="202" t="s">
        <v>0</v>
      </c>
      <c r="N158" s="242" t="s">
        <v>0</v>
      </c>
      <c r="O158" s="211" t="s">
        <v>297</v>
      </c>
      <c r="P158" s="203" t="s">
        <v>297</v>
      </c>
      <c r="Q158" s="203" t="s">
        <v>297</v>
      </c>
      <c r="R158" s="203" t="s">
        <v>0</v>
      </c>
      <c r="S158" s="203" t="s">
        <v>0</v>
      </c>
      <c r="T158" s="203" t="s">
        <v>0</v>
      </c>
      <c r="U158" s="203" t="s">
        <v>0</v>
      </c>
      <c r="V158" s="19" t="s">
        <v>0</v>
      </c>
      <c r="W158" s="19" t="s">
        <v>0</v>
      </c>
      <c r="X158" s="243" t="s">
        <v>2</v>
      </c>
      <c r="Y158" s="216"/>
      <c r="Z158" s="446"/>
      <c r="AA158" s="181"/>
      <c r="AB158" s="181"/>
      <c r="AC158" s="181"/>
      <c r="AG158" s="73"/>
      <c r="AH158" s="76"/>
      <c r="AI158" s="73"/>
      <c r="AJ158" s="81"/>
    </row>
    <row r="159" spans="2:36">
      <c r="B159" s="41">
        <f t="shared" si="8"/>
        <v>7</v>
      </c>
      <c r="C159" s="171" t="s">
        <v>26</v>
      </c>
      <c r="D159" s="290"/>
      <c r="E159" s="290"/>
      <c r="F159" s="290"/>
      <c r="G159" s="202"/>
      <c r="H159" s="202"/>
      <c r="I159" s="202"/>
      <c r="J159" s="202"/>
      <c r="K159" s="202"/>
      <c r="L159" s="202"/>
      <c r="M159" s="202"/>
      <c r="N159" s="242"/>
      <c r="O159" s="211"/>
      <c r="P159" s="203"/>
      <c r="Q159" s="203"/>
      <c r="R159" s="203"/>
      <c r="S159" s="203"/>
      <c r="T159" s="203"/>
      <c r="U159" s="203"/>
      <c r="V159" s="19"/>
      <c r="W159" s="44"/>
      <c r="X159" s="243"/>
      <c r="Y159" s="216"/>
      <c r="Z159" s="446"/>
      <c r="AA159" s="181"/>
      <c r="AB159" s="181"/>
      <c r="AC159" s="181"/>
      <c r="AG159" s="73"/>
      <c r="AH159" s="76"/>
      <c r="AI159" s="73"/>
      <c r="AJ159" s="81"/>
    </row>
    <row r="160" spans="2:36">
      <c r="B160" s="41">
        <f t="shared" si="8"/>
        <v>8</v>
      </c>
      <c r="C160" s="171" t="s">
        <v>27</v>
      </c>
      <c r="D160" s="290"/>
      <c r="E160" s="290"/>
      <c r="F160" s="290"/>
      <c r="G160" s="202"/>
      <c r="H160" s="202"/>
      <c r="I160" s="202"/>
      <c r="J160" s="202"/>
      <c r="K160" s="202"/>
      <c r="L160" s="202"/>
      <c r="M160" s="202"/>
      <c r="N160" s="237" t="s">
        <v>42</v>
      </c>
      <c r="O160" s="211" t="s">
        <v>0</v>
      </c>
      <c r="P160" s="203" t="s">
        <v>0</v>
      </c>
      <c r="Q160" s="203" t="s">
        <v>41</v>
      </c>
      <c r="R160" s="203" t="s">
        <v>0</v>
      </c>
      <c r="S160" s="203" t="s">
        <v>0</v>
      </c>
      <c r="T160" s="203" t="s">
        <v>0</v>
      </c>
      <c r="U160" s="203" t="s">
        <v>0</v>
      </c>
      <c r="V160" s="19" t="s">
        <v>0</v>
      </c>
      <c r="W160" s="19" t="s">
        <v>2</v>
      </c>
      <c r="X160" s="243"/>
      <c r="Y160" s="216"/>
      <c r="Z160" s="446"/>
      <c r="AA160" s="181"/>
      <c r="AB160" s="181"/>
      <c r="AC160" s="181"/>
      <c r="AG160" s="73"/>
      <c r="AH160" s="76"/>
      <c r="AI160" s="73"/>
      <c r="AJ160" s="73"/>
    </row>
    <row r="161" spans="2:39">
      <c r="B161" s="41">
        <f t="shared" si="8"/>
        <v>9</v>
      </c>
      <c r="C161" s="171" t="s">
        <v>28</v>
      </c>
      <c r="D161" s="290"/>
      <c r="E161" s="290"/>
      <c r="F161" s="290"/>
      <c r="G161" s="202"/>
      <c r="H161" s="202"/>
      <c r="I161" s="202"/>
      <c r="J161" s="202"/>
      <c r="K161" s="202"/>
      <c r="L161" s="202"/>
      <c r="M161" s="202"/>
      <c r="N161" s="237" t="s">
        <v>42</v>
      </c>
      <c r="O161" s="211" t="s">
        <v>0</v>
      </c>
      <c r="P161" s="203" t="s">
        <v>0</v>
      </c>
      <c r="Q161" s="203" t="s">
        <v>41</v>
      </c>
      <c r="R161" s="203" t="s">
        <v>0</v>
      </c>
      <c r="S161" s="203" t="s">
        <v>0</v>
      </c>
      <c r="T161" s="203" t="s">
        <v>0</v>
      </c>
      <c r="U161" s="203" t="s">
        <v>0</v>
      </c>
      <c r="V161" s="19" t="s">
        <v>0</v>
      </c>
      <c r="W161" s="19" t="s">
        <v>2</v>
      </c>
      <c r="X161" s="243"/>
      <c r="Y161" s="216"/>
      <c r="Z161" s="446"/>
      <c r="AA161" s="181"/>
      <c r="AB161" s="181"/>
      <c r="AC161" s="181"/>
      <c r="AG161" s="73"/>
      <c r="AH161" s="76"/>
      <c r="AI161" s="73"/>
      <c r="AJ161" s="73"/>
    </row>
    <row r="162" spans="2:39">
      <c r="B162" s="41">
        <f t="shared" si="8"/>
        <v>10</v>
      </c>
      <c r="C162" s="171" t="s">
        <v>29</v>
      </c>
      <c r="D162" s="290"/>
      <c r="E162" s="290"/>
      <c r="F162" s="290"/>
      <c r="G162" s="202"/>
      <c r="H162" s="202"/>
      <c r="I162" s="202"/>
      <c r="J162" s="202"/>
      <c r="K162" s="202"/>
      <c r="L162" s="202"/>
      <c r="M162" s="202"/>
      <c r="N162" s="237" t="s">
        <v>42</v>
      </c>
      <c r="O162" s="211" t="s">
        <v>0</v>
      </c>
      <c r="P162" s="203" t="s">
        <v>0</v>
      </c>
      <c r="Q162" s="203" t="s">
        <v>41</v>
      </c>
      <c r="R162" s="203" t="s">
        <v>0</v>
      </c>
      <c r="S162" s="203" t="s">
        <v>0</v>
      </c>
      <c r="T162" s="203" t="s">
        <v>0</v>
      </c>
      <c r="U162" s="203" t="s">
        <v>0</v>
      </c>
      <c r="V162" s="19" t="s">
        <v>0</v>
      </c>
      <c r="W162" s="19" t="s">
        <v>2</v>
      </c>
      <c r="X162" s="243"/>
      <c r="Y162" s="216"/>
      <c r="Z162" s="446"/>
      <c r="AA162" s="181"/>
      <c r="AB162" s="181"/>
      <c r="AC162" s="181"/>
      <c r="AG162" s="73"/>
      <c r="AH162" s="76"/>
      <c r="AI162" s="73"/>
      <c r="AJ162" s="81"/>
    </row>
    <row r="163" spans="2:39">
      <c r="B163" s="169" t="s">
        <v>301</v>
      </c>
      <c r="C163" s="171" t="s">
        <v>302</v>
      </c>
      <c r="D163" s="291"/>
      <c r="E163" s="291"/>
      <c r="F163" s="291"/>
      <c r="G163" s="219"/>
      <c r="H163" s="219"/>
      <c r="I163" s="219"/>
      <c r="J163" s="219"/>
      <c r="K163" s="219"/>
      <c r="L163" s="219"/>
      <c r="M163" s="219"/>
      <c r="N163" s="237" t="s">
        <v>42</v>
      </c>
      <c r="O163" s="211" t="s">
        <v>0</v>
      </c>
      <c r="P163" s="203" t="s">
        <v>0</v>
      </c>
      <c r="Q163" s="203" t="s">
        <v>41</v>
      </c>
      <c r="R163" s="203" t="s">
        <v>0</v>
      </c>
      <c r="S163" s="203" t="s">
        <v>0</v>
      </c>
      <c r="T163" s="203" t="s">
        <v>0</v>
      </c>
      <c r="U163" s="203" t="s">
        <v>0</v>
      </c>
      <c r="V163" s="19" t="s">
        <v>0</v>
      </c>
      <c r="W163" s="19" t="s">
        <v>2</v>
      </c>
      <c r="X163" s="246"/>
      <c r="Y163" s="247"/>
      <c r="Z163" s="446"/>
      <c r="AA163" s="181"/>
      <c r="AB163" s="181"/>
      <c r="AC163" s="181"/>
      <c r="AG163" s="73"/>
      <c r="AH163" s="76"/>
      <c r="AI163" s="73"/>
      <c r="AJ163" s="81"/>
    </row>
    <row r="164" spans="2:39">
      <c r="B164" s="169" t="s">
        <v>303</v>
      </c>
      <c r="C164" s="172" t="s">
        <v>294</v>
      </c>
      <c r="D164" s="291"/>
      <c r="E164" s="291"/>
      <c r="F164" s="291"/>
      <c r="G164" s="219"/>
      <c r="H164" s="219"/>
      <c r="I164" s="219"/>
      <c r="J164" s="219"/>
      <c r="K164" s="219"/>
      <c r="L164" s="219"/>
      <c r="M164" s="219"/>
      <c r="N164" s="237" t="s">
        <v>42</v>
      </c>
      <c r="O164" s="245" t="s">
        <v>0</v>
      </c>
      <c r="P164" s="221" t="s">
        <v>0</v>
      </c>
      <c r="Q164" s="203" t="s">
        <v>41</v>
      </c>
      <c r="R164" s="221" t="s">
        <v>0</v>
      </c>
      <c r="S164" s="221" t="s">
        <v>0</v>
      </c>
      <c r="T164" s="221" t="s">
        <v>0</v>
      </c>
      <c r="U164" s="221" t="s">
        <v>0</v>
      </c>
      <c r="V164" s="182" t="s">
        <v>0</v>
      </c>
      <c r="W164" s="182" t="s">
        <v>2</v>
      </c>
      <c r="X164" s="246"/>
      <c r="Y164" s="247"/>
      <c r="Z164" s="446"/>
      <c r="AA164" s="181"/>
      <c r="AB164" s="181"/>
      <c r="AC164" s="181"/>
      <c r="AG164" s="73"/>
      <c r="AH164" s="76"/>
      <c r="AI164" s="73"/>
      <c r="AJ164" s="73"/>
    </row>
    <row r="165" spans="2:39" ht="18" customHeight="1">
      <c r="B165" s="45"/>
      <c r="C165" s="448" t="s">
        <v>30</v>
      </c>
      <c r="D165" s="292"/>
      <c r="E165" s="292"/>
      <c r="F165" s="292"/>
      <c r="G165" s="249"/>
      <c r="H165" s="249"/>
      <c r="I165" s="249"/>
      <c r="J165" s="249"/>
      <c r="K165" s="249"/>
      <c r="L165" s="249"/>
      <c r="M165" s="249"/>
      <c r="N165" s="123"/>
      <c r="O165" s="250"/>
      <c r="P165" s="123"/>
      <c r="Q165" s="123"/>
      <c r="R165" s="123"/>
      <c r="S165" s="123"/>
      <c r="T165" s="123"/>
      <c r="U165" s="123"/>
      <c r="V165" s="249"/>
      <c r="W165" s="249"/>
      <c r="X165" s="251"/>
      <c r="Y165" s="251"/>
      <c r="Z165" s="446"/>
      <c r="AA165" s="181"/>
      <c r="AB165" s="181"/>
      <c r="AC165" s="181"/>
    </row>
    <row r="166" spans="2:39" ht="15.75" customHeight="1">
      <c r="B166" s="170" t="s">
        <v>18</v>
      </c>
      <c r="C166" s="173" t="s">
        <v>295</v>
      </c>
      <c r="D166" s="289"/>
      <c r="E166" s="289"/>
      <c r="F166" s="289"/>
      <c r="G166" s="236"/>
      <c r="H166" s="236"/>
      <c r="I166" s="236"/>
      <c r="J166" s="236"/>
      <c r="K166" s="236"/>
      <c r="L166" s="236"/>
      <c r="M166" s="236"/>
      <c r="N166" s="237"/>
      <c r="O166" s="238"/>
      <c r="P166" s="239"/>
      <c r="Q166" s="203"/>
      <c r="R166" s="239"/>
      <c r="S166" s="239" t="s">
        <v>1</v>
      </c>
      <c r="T166" s="239" t="s">
        <v>0</v>
      </c>
      <c r="U166" s="239" t="s">
        <v>0</v>
      </c>
      <c r="V166" s="47" t="s">
        <v>0</v>
      </c>
      <c r="W166" s="47" t="s">
        <v>2</v>
      </c>
      <c r="X166" s="240"/>
      <c r="Y166" s="253"/>
      <c r="Z166" s="446"/>
      <c r="AA166" s="181"/>
      <c r="AB166" s="181"/>
      <c r="AC166" s="181"/>
    </row>
    <row r="167" spans="2:39">
      <c r="B167" s="41">
        <f t="shared" si="8"/>
        <v>2</v>
      </c>
      <c r="C167" s="171" t="s">
        <v>296</v>
      </c>
      <c r="D167" s="290"/>
      <c r="E167" s="290"/>
      <c r="F167" s="290"/>
      <c r="G167" s="202"/>
      <c r="H167" s="202"/>
      <c r="I167" s="202"/>
      <c r="J167" s="202"/>
      <c r="K167" s="202"/>
      <c r="L167" s="202"/>
      <c r="M167" s="202"/>
      <c r="N167" s="237" t="s">
        <v>42</v>
      </c>
      <c r="O167" s="211" t="s">
        <v>0</v>
      </c>
      <c r="P167" s="203" t="s">
        <v>0</v>
      </c>
      <c r="Q167" s="203" t="s">
        <v>0</v>
      </c>
      <c r="R167" s="203" t="s">
        <v>41</v>
      </c>
      <c r="S167" s="203" t="s">
        <v>0</v>
      </c>
      <c r="T167" s="203" t="s">
        <v>0</v>
      </c>
      <c r="U167" s="203" t="s">
        <v>0</v>
      </c>
      <c r="V167" s="19" t="s">
        <v>0</v>
      </c>
      <c r="W167" s="19" t="s">
        <v>2</v>
      </c>
      <c r="X167" s="243"/>
      <c r="Y167" s="216"/>
      <c r="Z167" s="446"/>
      <c r="AA167" s="181"/>
      <c r="AB167" s="181"/>
      <c r="AC167" s="181"/>
      <c r="AD167" s="92"/>
      <c r="AE167" s="92"/>
      <c r="AF167" s="92"/>
    </row>
    <row r="168" spans="2:39">
      <c r="B168" s="41">
        <f t="shared" si="8"/>
        <v>3</v>
      </c>
      <c r="C168" s="171" t="s">
        <v>300</v>
      </c>
      <c r="D168" s="290"/>
      <c r="E168" s="290"/>
      <c r="F168" s="290"/>
      <c r="G168" s="202"/>
      <c r="H168" s="202"/>
      <c r="I168" s="202"/>
      <c r="J168" s="202"/>
      <c r="K168" s="202"/>
      <c r="L168" s="202"/>
      <c r="M168" s="202"/>
      <c r="N168" s="237" t="s">
        <v>42</v>
      </c>
      <c r="O168" s="211" t="s">
        <v>0</v>
      </c>
      <c r="P168" s="203" t="s">
        <v>0</v>
      </c>
      <c r="Q168" s="203" t="s">
        <v>0</v>
      </c>
      <c r="R168" s="203" t="s">
        <v>41</v>
      </c>
      <c r="S168" s="203" t="s">
        <v>0</v>
      </c>
      <c r="T168" s="203" t="s">
        <v>0</v>
      </c>
      <c r="U168" s="203" t="s">
        <v>0</v>
      </c>
      <c r="V168" s="19" t="s">
        <v>0</v>
      </c>
      <c r="W168" s="19" t="s">
        <v>2</v>
      </c>
      <c r="X168" s="243"/>
      <c r="Y168" s="154"/>
      <c r="Z168" s="295"/>
      <c r="AA168" s="179"/>
      <c r="AB168" s="181"/>
      <c r="AC168" s="181"/>
      <c r="AD168" s="120"/>
      <c r="AE168" s="120"/>
      <c r="AF168" s="120"/>
      <c r="AH168" s="73"/>
      <c r="AI168" s="73"/>
    </row>
    <row r="169" spans="2:39" ht="13.5" thickBot="1">
      <c r="B169" s="41">
        <f t="shared" si="8"/>
        <v>4</v>
      </c>
      <c r="C169" s="171" t="s">
        <v>10</v>
      </c>
      <c r="D169" s="290"/>
      <c r="E169" s="290"/>
      <c r="F169" s="290"/>
      <c r="G169" s="202"/>
      <c r="H169" s="202"/>
      <c r="I169" s="202"/>
      <c r="J169" s="202"/>
      <c r="K169" s="202"/>
      <c r="L169" s="202"/>
      <c r="M169" s="202"/>
      <c r="N169" s="237" t="s">
        <v>42</v>
      </c>
      <c r="O169" s="211" t="s">
        <v>0</v>
      </c>
      <c r="P169" s="203" t="s">
        <v>0</v>
      </c>
      <c r="Q169" s="203" t="s">
        <v>0</v>
      </c>
      <c r="R169" s="203" t="s">
        <v>41</v>
      </c>
      <c r="S169" s="203" t="s">
        <v>0</v>
      </c>
      <c r="T169" s="203" t="s">
        <v>0</v>
      </c>
      <c r="U169" s="203" t="s">
        <v>0</v>
      </c>
      <c r="V169" s="19" t="s">
        <v>0</v>
      </c>
      <c r="W169" s="19" t="s">
        <v>2</v>
      </c>
      <c r="X169" s="243"/>
      <c r="Y169" s="154"/>
      <c r="Z169" s="295"/>
      <c r="AA169" s="179"/>
      <c r="AB169" s="181"/>
      <c r="AC169" s="181"/>
      <c r="AD169" s="120"/>
      <c r="AE169" s="120"/>
      <c r="AF169" s="120"/>
      <c r="AI169" s="74"/>
      <c r="AJ169" s="74"/>
      <c r="AK169" s="79"/>
      <c r="AL169" s="80"/>
      <c r="AM169" s="74"/>
    </row>
    <row r="170" spans="2:39">
      <c r="B170" s="41">
        <f t="shared" si="8"/>
        <v>5</v>
      </c>
      <c r="C170" s="171" t="s">
        <v>11</v>
      </c>
      <c r="D170" s="290"/>
      <c r="E170" s="290"/>
      <c r="F170" s="290"/>
      <c r="G170" s="202"/>
      <c r="H170" s="202"/>
      <c r="I170" s="202"/>
      <c r="J170" s="202"/>
      <c r="K170" s="202"/>
      <c r="L170" s="202"/>
      <c r="M170" s="202"/>
      <c r="N170" s="237" t="s">
        <v>42</v>
      </c>
      <c r="O170" s="211" t="s">
        <v>0</v>
      </c>
      <c r="P170" s="203" t="s">
        <v>0</v>
      </c>
      <c r="Q170" s="203" t="s">
        <v>0</v>
      </c>
      <c r="R170" s="203" t="s">
        <v>41</v>
      </c>
      <c r="S170" s="203" t="s">
        <v>0</v>
      </c>
      <c r="T170" s="203" t="s">
        <v>0</v>
      </c>
      <c r="U170" s="203" t="s">
        <v>0</v>
      </c>
      <c r="V170" s="19" t="s">
        <v>0</v>
      </c>
      <c r="W170" s="19" t="s">
        <v>2</v>
      </c>
      <c r="X170" s="243"/>
      <c r="Y170" s="155"/>
      <c r="Z170" s="417"/>
      <c r="AA170" s="261"/>
      <c r="AB170" s="181"/>
      <c r="AC170" s="181"/>
      <c r="AD170" s="120"/>
      <c r="AE170" s="120"/>
      <c r="AF170" s="120"/>
      <c r="AI170" s="77"/>
      <c r="AJ170" s="75"/>
      <c r="AK170" s="74"/>
      <c r="AL170" s="78"/>
      <c r="AM170" s="74"/>
    </row>
    <row r="171" spans="2:39">
      <c r="B171" s="41">
        <f t="shared" si="8"/>
        <v>6</v>
      </c>
      <c r="C171" s="171" t="s">
        <v>298</v>
      </c>
      <c r="D171" s="290"/>
      <c r="E171" s="290"/>
      <c r="F171" s="290"/>
      <c r="G171" s="202"/>
      <c r="H171" s="202"/>
      <c r="I171" s="202"/>
      <c r="J171" s="202"/>
      <c r="K171" s="202"/>
      <c r="L171" s="202"/>
      <c r="M171" s="202"/>
      <c r="N171" s="237" t="s">
        <v>42</v>
      </c>
      <c r="O171" s="211" t="s">
        <v>0</v>
      </c>
      <c r="P171" s="203" t="s">
        <v>0</v>
      </c>
      <c r="Q171" s="203" t="s">
        <v>0</v>
      </c>
      <c r="R171" s="203" t="s">
        <v>41</v>
      </c>
      <c r="S171" s="203" t="s">
        <v>0</v>
      </c>
      <c r="T171" s="203" t="s">
        <v>0</v>
      </c>
      <c r="U171" s="203" t="s">
        <v>0</v>
      </c>
      <c r="V171" s="19" t="s">
        <v>0</v>
      </c>
      <c r="W171" s="19" t="s">
        <v>2</v>
      </c>
      <c r="X171" s="243"/>
      <c r="Y171" s="155"/>
      <c r="Z171" s="417"/>
      <c r="AA171" s="261"/>
      <c r="AB171" s="181"/>
      <c r="AC171" s="181"/>
      <c r="AD171" s="120"/>
      <c r="AE171" s="120"/>
      <c r="AF171" s="120"/>
      <c r="AI171" s="77"/>
      <c r="AJ171" s="75"/>
      <c r="AK171" s="74"/>
      <c r="AL171" s="78"/>
      <c r="AM171" s="74"/>
    </row>
    <row r="172" spans="2:39">
      <c r="B172" s="41">
        <f t="shared" si="8"/>
        <v>7</v>
      </c>
      <c r="C172" s="171" t="s">
        <v>299</v>
      </c>
      <c r="D172" s="290"/>
      <c r="E172" s="290"/>
      <c r="F172" s="290"/>
      <c r="G172" s="202"/>
      <c r="H172" s="202"/>
      <c r="I172" s="202"/>
      <c r="J172" s="202"/>
      <c r="K172" s="202"/>
      <c r="L172" s="202"/>
      <c r="M172" s="202"/>
      <c r="N172" s="237" t="s">
        <v>42</v>
      </c>
      <c r="O172" s="211" t="s">
        <v>0</v>
      </c>
      <c r="P172" s="203" t="s">
        <v>0</v>
      </c>
      <c r="Q172" s="203" t="s">
        <v>0</v>
      </c>
      <c r="R172" s="203" t="s">
        <v>41</v>
      </c>
      <c r="S172" s="203" t="s">
        <v>0</v>
      </c>
      <c r="T172" s="203" t="s">
        <v>0</v>
      </c>
      <c r="U172" s="203" t="s">
        <v>0</v>
      </c>
      <c r="V172" s="19" t="s">
        <v>0</v>
      </c>
      <c r="W172" s="19" t="s">
        <v>2</v>
      </c>
      <c r="X172" s="243"/>
      <c r="Y172" s="155"/>
      <c r="Z172" s="417"/>
      <c r="AA172" s="261"/>
      <c r="AB172" s="181"/>
      <c r="AC172" s="181"/>
      <c r="AD172" s="120"/>
      <c r="AE172" s="120"/>
      <c r="AF172" s="120"/>
      <c r="AI172" s="77"/>
      <c r="AJ172" s="75"/>
      <c r="AK172" s="74"/>
      <c r="AL172" s="78"/>
      <c r="AM172" s="74"/>
    </row>
    <row r="173" spans="2:39">
      <c r="B173" s="41"/>
      <c r="C173" s="171"/>
      <c r="D173" s="290"/>
      <c r="E173" s="290"/>
      <c r="F173" s="290"/>
      <c r="G173" s="202"/>
      <c r="H173" s="202"/>
      <c r="I173" s="202"/>
      <c r="J173" s="202"/>
      <c r="K173" s="202"/>
      <c r="L173" s="202"/>
      <c r="M173" s="202"/>
      <c r="N173" s="242"/>
      <c r="O173" s="211"/>
      <c r="P173" s="21"/>
      <c r="Q173" s="21"/>
      <c r="R173" s="21"/>
      <c r="S173" s="21"/>
      <c r="T173" s="21"/>
      <c r="U173" s="21"/>
      <c r="V173" s="19"/>
      <c r="W173" s="44"/>
      <c r="X173" s="243"/>
      <c r="Y173" s="155"/>
      <c r="Z173" s="417"/>
      <c r="AA173" s="261"/>
      <c r="AB173" s="181"/>
      <c r="AC173" s="181"/>
      <c r="AD173" s="120"/>
      <c r="AE173" s="120"/>
      <c r="AF173" s="120"/>
    </row>
    <row r="174" spans="2:39">
      <c r="B174" s="42"/>
      <c r="C174" s="171"/>
      <c r="D174" s="290"/>
      <c r="E174" s="290"/>
      <c r="F174" s="290"/>
      <c r="G174" s="202"/>
      <c r="H174" s="202"/>
      <c r="I174" s="202"/>
      <c r="J174" s="202"/>
      <c r="K174" s="202"/>
      <c r="L174" s="202"/>
      <c r="M174" s="202"/>
      <c r="N174" s="242"/>
      <c r="O174" s="211"/>
      <c r="P174" s="21"/>
      <c r="Q174" s="21"/>
      <c r="R174" s="21"/>
      <c r="S174" s="21"/>
      <c r="T174" s="21"/>
      <c r="U174" s="21"/>
      <c r="V174" s="19"/>
      <c r="W174" s="44"/>
      <c r="X174" s="243"/>
      <c r="Y174" s="155"/>
      <c r="Z174" s="417"/>
      <c r="AA174" s="261"/>
      <c r="AB174" s="181"/>
      <c r="AC174" s="181"/>
      <c r="AD174" s="120"/>
      <c r="AE174" s="120"/>
      <c r="AF174" s="120"/>
    </row>
    <row r="175" spans="2:39">
      <c r="B175" s="42"/>
      <c r="C175" s="171"/>
      <c r="D175" s="290"/>
      <c r="E175" s="290"/>
      <c r="F175" s="290"/>
      <c r="G175" s="202"/>
      <c r="H175" s="202"/>
      <c r="I175" s="202"/>
      <c r="J175" s="202"/>
      <c r="K175" s="202"/>
      <c r="L175" s="202"/>
      <c r="M175" s="202"/>
      <c r="N175" s="242"/>
      <c r="O175" s="211"/>
      <c r="P175" s="21"/>
      <c r="Q175" s="21"/>
      <c r="R175" s="21"/>
      <c r="S175" s="21"/>
      <c r="T175" s="21"/>
      <c r="U175" s="21"/>
      <c r="V175" s="19"/>
      <c r="W175" s="44"/>
      <c r="X175" s="243"/>
      <c r="Y175" s="155"/>
      <c r="Z175" s="417"/>
      <c r="AA175" s="261"/>
      <c r="AB175" s="181"/>
      <c r="AC175" s="181"/>
      <c r="AD175" s="120"/>
      <c r="AE175" s="120"/>
      <c r="AF175" s="120"/>
    </row>
    <row r="176" spans="2:39" ht="13.5" thickBot="1">
      <c r="B176" s="43"/>
      <c r="C176" s="174"/>
      <c r="D176" s="293"/>
      <c r="E176" s="293"/>
      <c r="F176" s="293"/>
      <c r="G176" s="254"/>
      <c r="H176" s="254"/>
      <c r="I176" s="254"/>
      <c r="J176" s="254"/>
      <c r="K176" s="254"/>
      <c r="L176" s="254"/>
      <c r="M176" s="254"/>
      <c r="N176" s="255"/>
      <c r="O176" s="256"/>
      <c r="P176" s="257"/>
      <c r="Q176" s="257"/>
      <c r="R176" s="257"/>
      <c r="S176" s="257"/>
      <c r="T176" s="257"/>
      <c r="U176" s="257"/>
      <c r="V176" s="258"/>
      <c r="W176" s="450"/>
      <c r="X176" s="259"/>
      <c r="Y176" s="260"/>
      <c r="Z176" s="417"/>
      <c r="AA176" s="261"/>
      <c r="AB176" s="181"/>
      <c r="AC176" s="181"/>
      <c r="AD176" s="120"/>
      <c r="AE176" s="120"/>
      <c r="AF176" s="120"/>
      <c r="AG176" s="73"/>
      <c r="AH176" s="73"/>
    </row>
    <row r="177" spans="2:42" s="85" customFormat="1">
      <c r="B177" s="149"/>
      <c r="C177" s="175"/>
      <c r="D177" s="294"/>
      <c r="E177" s="294"/>
      <c r="F177" s="294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261"/>
      <c r="Z177" s="261"/>
      <c r="AA177" s="261"/>
      <c r="AB177" s="181"/>
      <c r="AC177" s="181"/>
      <c r="AD177" s="120"/>
      <c r="AE177" s="120"/>
      <c r="AF177" s="120"/>
    </row>
    <row r="178" spans="2:42" s="85" customFormat="1">
      <c r="B178" s="149"/>
      <c r="C178" s="175"/>
      <c r="D178" s="294"/>
      <c r="E178" s="294"/>
      <c r="F178" s="294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261"/>
      <c r="Z178" s="261"/>
      <c r="AA178" s="261"/>
      <c r="AB178" s="181"/>
      <c r="AC178" s="181"/>
      <c r="AD178" s="120"/>
      <c r="AE178" s="120"/>
      <c r="AF178" s="120"/>
    </row>
    <row r="179" spans="2:42" s="85" customFormat="1">
      <c r="B179" s="149"/>
      <c r="C179" s="175"/>
      <c r="D179" s="294"/>
      <c r="E179" s="294"/>
      <c r="F179" s="294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261"/>
      <c r="Z179" s="261"/>
      <c r="AA179" s="261"/>
      <c r="AB179" s="181"/>
      <c r="AC179" s="181"/>
      <c r="AD179" s="120"/>
      <c r="AE179" s="120"/>
      <c r="AF179" s="120"/>
    </row>
    <row r="180" spans="2:42" s="85" customFormat="1">
      <c r="B180" s="149"/>
      <c r="C180" s="175"/>
      <c r="D180" s="294"/>
      <c r="E180" s="294"/>
      <c r="F180" s="294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261"/>
      <c r="Z180" s="261"/>
      <c r="AA180" s="261"/>
      <c r="AB180" s="181"/>
      <c r="AC180" s="181"/>
      <c r="AD180" s="120"/>
      <c r="AE180" s="120"/>
      <c r="AF180" s="120"/>
    </row>
    <row r="181" spans="2:42" s="85" customFormat="1">
      <c r="B181" s="149"/>
      <c r="D181" s="92"/>
      <c r="E181" s="92"/>
      <c r="F181" s="92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261"/>
      <c r="Z181" s="261"/>
      <c r="AA181" s="261"/>
      <c r="AB181" s="181"/>
      <c r="AC181" s="181"/>
      <c r="AD181" s="120">
        <v>12000</v>
      </c>
      <c r="AE181" s="120"/>
      <c r="AF181" s="120"/>
    </row>
    <row r="182" spans="2:42" s="8" customFormat="1">
      <c r="B182" s="148"/>
      <c r="C182" s="22"/>
      <c r="D182" s="23"/>
      <c r="E182" s="23"/>
      <c r="F182" s="23"/>
      <c r="Y182" s="22"/>
      <c r="Z182" s="22"/>
      <c r="AA182" s="22"/>
      <c r="AB182" s="23"/>
      <c r="AC182" s="23"/>
      <c r="AD182" s="85"/>
      <c r="AE182" s="85"/>
      <c r="AF182" s="85"/>
      <c r="AG182" s="74"/>
      <c r="AH182" s="77"/>
      <c r="AI182" s="74"/>
      <c r="AJ182" s="75"/>
      <c r="AK182" s="74"/>
      <c r="AL182" s="74"/>
      <c r="AM182" s="74"/>
      <c r="AN182" s="74"/>
      <c r="AO182" s="74"/>
      <c r="AP182" s="11"/>
    </row>
    <row r="183" spans="2:42">
      <c r="D183" s="9"/>
      <c r="E183" s="9"/>
      <c r="F183" s="9"/>
    </row>
    <row r="184" spans="2:42">
      <c r="D184" s="9"/>
      <c r="E184" s="9"/>
      <c r="F184" s="9"/>
    </row>
    <row r="185" spans="2:42">
      <c r="D185" s="9"/>
      <c r="E185" s="9"/>
      <c r="F185" s="9"/>
    </row>
    <row r="186" spans="2:42">
      <c r="D186" s="9"/>
      <c r="E186" s="9"/>
      <c r="F186" s="9"/>
    </row>
    <row r="187" spans="2:42">
      <c r="D187" s="9"/>
      <c r="E187" s="9"/>
      <c r="F187" s="9"/>
    </row>
    <row r="188" spans="2:42">
      <c r="D188" s="9"/>
      <c r="E188" s="9"/>
      <c r="F188" s="9"/>
    </row>
  </sheetData>
  <phoneticPr fontId="0" type="noConversion"/>
  <printOptions horizontalCentered="1" verticalCentered="1"/>
  <pageMargins left="0" right="0" top="0.43307086614173229" bottom="0.43307086614173229" header="0" footer="0"/>
  <pageSetup scale="75" orientation="landscape" horizontalDpi="4294967295" r:id="rId1"/>
  <headerFooter alignWithMargins="0"/>
  <ignoredErrors>
    <ignoredError sqref="G7:H7 B129 B144" numberStoredAsText="1"/>
    <ignoredError sqref="B10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Q204"/>
  <sheetViews>
    <sheetView workbookViewId="0">
      <selection activeCell="P1" sqref="P1"/>
    </sheetView>
  </sheetViews>
  <sheetFormatPr baseColWidth="10" defaultRowHeight="12.75"/>
  <cols>
    <col min="1" max="1" width="8.7109375" style="85" customWidth="1"/>
    <col min="2" max="2" width="6" customWidth="1"/>
    <col min="3" max="3" width="23.140625" customWidth="1"/>
    <col min="4" max="4" width="10.42578125" customWidth="1"/>
    <col min="5" max="5" width="9.7109375" customWidth="1"/>
    <col min="6" max="6" width="9.28515625" customWidth="1"/>
    <col min="7" max="7" width="9.140625" customWidth="1"/>
    <col min="8" max="8" width="10.140625" style="85" customWidth="1"/>
    <col min="9" max="9" width="8.5703125" customWidth="1"/>
    <col min="10" max="10" width="7.28515625" style="92" customWidth="1"/>
    <col min="11" max="14" width="11.42578125" style="120"/>
    <col min="15" max="17" width="11.42578125" style="73"/>
  </cols>
  <sheetData>
    <row r="1" spans="2:17" s="85" customFormat="1">
      <c r="J1" s="92"/>
      <c r="K1" s="120"/>
      <c r="L1" s="120"/>
      <c r="M1" s="120"/>
      <c r="N1" s="120"/>
      <c r="O1" s="120"/>
      <c r="P1" s="120"/>
      <c r="Q1" s="120"/>
    </row>
    <row r="2" spans="2:17" s="85" customFormat="1" ht="27" customHeight="1">
      <c r="C2" s="398" t="s">
        <v>46</v>
      </c>
      <c r="J2" s="92"/>
      <c r="K2" s="120"/>
      <c r="L2" s="120"/>
      <c r="M2" s="120"/>
      <c r="N2" s="120"/>
      <c r="O2" s="120"/>
      <c r="P2" s="120"/>
      <c r="Q2" s="120"/>
    </row>
    <row r="3" spans="2:17" s="85" customFormat="1" ht="18">
      <c r="C3" s="91" t="s">
        <v>170</v>
      </c>
      <c r="D3" s="91"/>
      <c r="F3" s="85" t="s">
        <v>306</v>
      </c>
      <c r="J3" s="92"/>
      <c r="K3" s="120"/>
      <c r="L3" s="120"/>
      <c r="M3" s="120"/>
      <c r="N3" s="120"/>
      <c r="O3" s="120"/>
      <c r="P3" s="120"/>
      <c r="Q3" s="120"/>
    </row>
    <row r="4" spans="2:17" s="85" customFormat="1" ht="13.5" thickBot="1">
      <c r="J4" s="92"/>
      <c r="K4" s="120"/>
      <c r="L4" s="120"/>
      <c r="M4" s="120"/>
      <c r="N4" s="120"/>
      <c r="O4" s="120"/>
      <c r="P4" s="120"/>
      <c r="Q4" s="120"/>
    </row>
    <row r="5" spans="2:17" ht="31.5" customHeight="1" thickBot="1">
      <c r="B5" s="165"/>
      <c r="C5" s="288" t="s">
        <v>171</v>
      </c>
      <c r="D5" s="355" t="s">
        <v>176</v>
      </c>
      <c r="E5" s="361" t="s">
        <v>173</v>
      </c>
      <c r="F5" s="361" t="s">
        <v>172</v>
      </c>
      <c r="G5" s="362" t="s">
        <v>174</v>
      </c>
      <c r="H5" s="363" t="s">
        <v>240</v>
      </c>
      <c r="I5" s="362" t="s">
        <v>175</v>
      </c>
    </row>
    <row r="6" spans="2:17" ht="22.5" customHeight="1">
      <c r="B6" s="383"/>
      <c r="C6" s="356" t="s">
        <v>218</v>
      </c>
      <c r="D6" s="357"/>
      <c r="E6" s="358"/>
      <c r="F6" s="359"/>
      <c r="G6" s="359"/>
      <c r="H6" s="360"/>
      <c r="I6" s="384"/>
    </row>
    <row r="7" spans="2:17" ht="17.25" customHeight="1">
      <c r="B7" s="186">
        <v>1</v>
      </c>
      <c r="C7" s="353" t="s">
        <v>177</v>
      </c>
      <c r="D7" s="364">
        <v>23</v>
      </c>
      <c r="E7" s="365">
        <v>10</v>
      </c>
      <c r="F7" s="365">
        <v>13</v>
      </c>
      <c r="G7" s="366">
        <v>1</v>
      </c>
      <c r="H7" s="365">
        <v>1</v>
      </c>
      <c r="I7" s="367">
        <v>25</v>
      </c>
    </row>
    <row r="8" spans="2:17">
      <c r="B8" s="348">
        <f>+B7+1</f>
        <v>2</v>
      </c>
      <c r="C8" s="349" t="s">
        <v>178</v>
      </c>
      <c r="D8" s="368">
        <v>24</v>
      </c>
      <c r="E8" s="369">
        <v>9</v>
      </c>
      <c r="F8" s="369">
        <v>15</v>
      </c>
      <c r="G8" s="370">
        <v>1</v>
      </c>
      <c r="H8" s="371">
        <v>1</v>
      </c>
      <c r="I8" s="372">
        <v>29</v>
      </c>
    </row>
    <row r="9" spans="2:17">
      <c r="B9" s="348">
        <f t="shared" ref="B9:B49" si="0">+B8+1</f>
        <v>3</v>
      </c>
      <c r="C9" s="349" t="s">
        <v>179</v>
      </c>
      <c r="D9" s="368">
        <v>13</v>
      </c>
      <c r="E9" s="369">
        <v>4</v>
      </c>
      <c r="F9" s="369">
        <v>9</v>
      </c>
      <c r="G9" s="370">
        <v>3</v>
      </c>
      <c r="H9" s="371">
        <v>3</v>
      </c>
      <c r="I9" s="372">
        <v>18</v>
      </c>
    </row>
    <row r="10" spans="2:17">
      <c r="B10" s="348">
        <f t="shared" si="0"/>
        <v>4</v>
      </c>
      <c r="C10" s="349" t="s">
        <v>180</v>
      </c>
      <c r="D10" s="368">
        <v>11</v>
      </c>
      <c r="E10" s="371">
        <v>4</v>
      </c>
      <c r="F10" s="371">
        <v>8</v>
      </c>
      <c r="G10" s="373">
        <v>2</v>
      </c>
      <c r="H10" s="371">
        <v>2</v>
      </c>
      <c r="I10" s="372">
        <v>15</v>
      </c>
    </row>
    <row r="11" spans="2:17">
      <c r="B11" s="348">
        <f t="shared" si="0"/>
        <v>5</v>
      </c>
      <c r="C11" s="349" t="s">
        <v>307</v>
      </c>
      <c r="D11" s="368">
        <v>32</v>
      </c>
      <c r="E11" s="369">
        <v>32</v>
      </c>
      <c r="F11" s="371">
        <v>32</v>
      </c>
      <c r="G11" s="373">
        <v>32</v>
      </c>
      <c r="H11" s="371">
        <v>32</v>
      </c>
      <c r="I11" s="372">
        <v>128</v>
      </c>
    </row>
    <row r="12" spans="2:17">
      <c r="B12" s="348">
        <f t="shared" si="0"/>
        <v>6</v>
      </c>
      <c r="C12" s="349" t="s">
        <v>181</v>
      </c>
      <c r="D12" s="368">
        <v>8</v>
      </c>
      <c r="E12" s="369">
        <v>6</v>
      </c>
      <c r="F12" s="369">
        <v>7</v>
      </c>
      <c r="G12" s="370">
        <v>2</v>
      </c>
      <c r="H12" s="371">
        <v>2</v>
      </c>
      <c r="I12" s="372">
        <v>10</v>
      </c>
    </row>
    <row r="13" spans="2:17">
      <c r="B13" s="348">
        <f t="shared" si="0"/>
        <v>7</v>
      </c>
      <c r="C13" s="350" t="s">
        <v>182</v>
      </c>
      <c r="D13" s="374">
        <v>7</v>
      </c>
      <c r="E13" s="375">
        <v>3</v>
      </c>
      <c r="F13" s="375">
        <v>6</v>
      </c>
      <c r="G13" s="376">
        <v>3</v>
      </c>
      <c r="H13" s="371">
        <v>3</v>
      </c>
      <c r="I13" s="372">
        <v>9</v>
      </c>
    </row>
    <row r="14" spans="2:17">
      <c r="B14" s="348">
        <f t="shared" si="0"/>
        <v>8</v>
      </c>
      <c r="C14" s="351" t="s">
        <v>184</v>
      </c>
      <c r="D14" s="374">
        <v>4</v>
      </c>
      <c r="E14" s="371">
        <v>2</v>
      </c>
      <c r="F14" s="371">
        <v>2</v>
      </c>
      <c r="G14" s="377">
        <v>2</v>
      </c>
      <c r="H14" s="371">
        <v>2</v>
      </c>
      <c r="I14" s="378">
        <v>5</v>
      </c>
    </row>
    <row r="15" spans="2:17">
      <c r="B15" s="348">
        <f t="shared" si="0"/>
        <v>9</v>
      </c>
      <c r="C15" s="352" t="s">
        <v>183</v>
      </c>
      <c r="D15" s="374">
        <v>0</v>
      </c>
      <c r="E15" s="371">
        <v>0</v>
      </c>
      <c r="F15" s="371">
        <v>0</v>
      </c>
      <c r="G15" s="377">
        <v>0</v>
      </c>
      <c r="H15" s="371">
        <v>0</v>
      </c>
      <c r="I15" s="378">
        <v>5</v>
      </c>
    </row>
    <row r="16" spans="2:17">
      <c r="B16" s="348">
        <f t="shared" si="0"/>
        <v>10</v>
      </c>
      <c r="C16" s="275" t="s">
        <v>185</v>
      </c>
      <c r="D16" s="374">
        <v>0</v>
      </c>
      <c r="E16" s="371">
        <v>0</v>
      </c>
      <c r="F16" s="371">
        <v>0</v>
      </c>
      <c r="G16" s="377">
        <v>0</v>
      </c>
      <c r="H16" s="371">
        <v>0</v>
      </c>
      <c r="I16" s="378">
        <v>4</v>
      </c>
    </row>
    <row r="17" spans="2:9">
      <c r="B17" s="348">
        <f t="shared" si="0"/>
        <v>11</v>
      </c>
      <c r="C17" s="352" t="s">
        <v>186</v>
      </c>
      <c r="D17" s="374">
        <v>0</v>
      </c>
      <c r="E17" s="371">
        <v>0</v>
      </c>
      <c r="F17" s="371">
        <v>0</v>
      </c>
      <c r="G17" s="377">
        <v>0</v>
      </c>
      <c r="H17" s="371">
        <v>0</v>
      </c>
      <c r="I17" s="378">
        <v>4</v>
      </c>
    </row>
    <row r="18" spans="2:9">
      <c r="B18" s="348">
        <f t="shared" si="0"/>
        <v>12</v>
      </c>
      <c r="C18" s="349" t="s">
        <v>187</v>
      </c>
      <c r="D18" s="374">
        <v>0</v>
      </c>
      <c r="E18" s="371">
        <v>0</v>
      </c>
      <c r="F18" s="371">
        <v>0</v>
      </c>
      <c r="G18" s="377">
        <v>0</v>
      </c>
      <c r="H18" s="371">
        <v>0</v>
      </c>
      <c r="I18" s="378">
        <v>3</v>
      </c>
    </row>
    <row r="19" spans="2:9">
      <c r="B19" s="348">
        <f t="shared" si="0"/>
        <v>13</v>
      </c>
      <c r="C19" s="349" t="s">
        <v>188</v>
      </c>
      <c r="D19" s="374">
        <v>0</v>
      </c>
      <c r="E19" s="371">
        <v>0</v>
      </c>
      <c r="F19" s="371">
        <v>0</v>
      </c>
      <c r="G19" s="377">
        <v>0</v>
      </c>
      <c r="H19" s="371">
        <v>0</v>
      </c>
      <c r="I19" s="378">
        <v>2</v>
      </c>
    </row>
    <row r="20" spans="2:9">
      <c r="B20" s="348">
        <f t="shared" si="0"/>
        <v>14</v>
      </c>
      <c r="C20" s="349" t="s">
        <v>189</v>
      </c>
      <c r="D20" s="374">
        <v>0</v>
      </c>
      <c r="E20" s="371">
        <v>0</v>
      </c>
      <c r="F20" s="371">
        <v>0</v>
      </c>
      <c r="G20" s="377">
        <v>0</v>
      </c>
      <c r="H20" s="371">
        <v>0</v>
      </c>
      <c r="I20" s="378">
        <v>2</v>
      </c>
    </row>
    <row r="21" spans="2:9">
      <c r="B21" s="348">
        <f t="shared" si="0"/>
        <v>15</v>
      </c>
      <c r="C21" s="349" t="s">
        <v>190</v>
      </c>
      <c r="D21" s="374">
        <v>0</v>
      </c>
      <c r="E21" s="371">
        <v>0</v>
      </c>
      <c r="F21" s="371">
        <v>0</v>
      </c>
      <c r="G21" s="377">
        <v>0</v>
      </c>
      <c r="H21" s="371">
        <v>0</v>
      </c>
      <c r="I21" s="378">
        <v>3</v>
      </c>
    </row>
    <row r="22" spans="2:9">
      <c r="B22" s="348">
        <f t="shared" si="0"/>
        <v>16</v>
      </c>
      <c r="C22" s="349" t="s">
        <v>191</v>
      </c>
      <c r="D22" s="374">
        <v>4</v>
      </c>
      <c r="E22" s="371">
        <v>1</v>
      </c>
      <c r="F22" s="371">
        <v>3</v>
      </c>
      <c r="G22" s="377">
        <v>1</v>
      </c>
      <c r="H22" s="371">
        <v>1</v>
      </c>
      <c r="I22" s="378">
        <v>3</v>
      </c>
    </row>
    <row r="23" spans="2:9">
      <c r="B23" s="348">
        <f t="shared" si="0"/>
        <v>17</v>
      </c>
      <c r="C23" s="349" t="s">
        <v>192</v>
      </c>
      <c r="D23" s="374">
        <v>4</v>
      </c>
      <c r="E23" s="371">
        <v>1</v>
      </c>
      <c r="F23" s="371">
        <v>3</v>
      </c>
      <c r="G23" s="377">
        <v>1</v>
      </c>
      <c r="H23" s="371">
        <v>1</v>
      </c>
      <c r="I23" s="378">
        <v>3</v>
      </c>
    </row>
    <row r="24" spans="2:9">
      <c r="B24" s="348">
        <f t="shared" si="0"/>
        <v>18</v>
      </c>
      <c r="C24" s="349" t="s">
        <v>193</v>
      </c>
      <c r="D24" s="374">
        <v>4</v>
      </c>
      <c r="E24" s="371">
        <v>1</v>
      </c>
      <c r="F24" s="371">
        <v>3</v>
      </c>
      <c r="G24" s="377">
        <v>1</v>
      </c>
      <c r="H24" s="371">
        <v>1</v>
      </c>
      <c r="I24" s="378">
        <v>3</v>
      </c>
    </row>
    <row r="25" spans="2:9">
      <c r="B25" s="348">
        <f t="shared" si="0"/>
        <v>19</v>
      </c>
      <c r="C25" s="349" t="s">
        <v>194</v>
      </c>
      <c r="D25" s="374">
        <v>0</v>
      </c>
      <c r="E25" s="371">
        <v>0</v>
      </c>
      <c r="F25" s="371">
        <v>0</v>
      </c>
      <c r="G25" s="377">
        <v>0</v>
      </c>
      <c r="H25" s="371">
        <v>0</v>
      </c>
      <c r="I25" s="378">
        <v>2</v>
      </c>
    </row>
    <row r="26" spans="2:9">
      <c r="B26" s="348">
        <f t="shared" si="0"/>
        <v>20</v>
      </c>
      <c r="C26" s="349" t="s">
        <v>195</v>
      </c>
      <c r="D26" s="374">
        <v>2</v>
      </c>
      <c r="E26" s="371">
        <v>1</v>
      </c>
      <c r="F26" s="371">
        <v>1</v>
      </c>
      <c r="G26" s="377">
        <v>1</v>
      </c>
      <c r="H26" s="371">
        <v>1</v>
      </c>
      <c r="I26" s="378">
        <v>2</v>
      </c>
    </row>
    <row r="27" spans="2:9">
      <c r="B27" s="348">
        <f t="shared" si="0"/>
        <v>21</v>
      </c>
      <c r="C27" s="349" t="s">
        <v>196</v>
      </c>
      <c r="D27" s="374">
        <v>0</v>
      </c>
      <c r="E27" s="371">
        <v>0</v>
      </c>
      <c r="F27" s="371">
        <v>0</v>
      </c>
      <c r="G27" s="377">
        <v>0</v>
      </c>
      <c r="H27" s="371">
        <v>0</v>
      </c>
      <c r="I27" s="378">
        <v>3</v>
      </c>
    </row>
    <row r="28" spans="2:9">
      <c r="B28" s="348">
        <f t="shared" si="0"/>
        <v>22</v>
      </c>
      <c r="C28" s="349" t="s">
        <v>198</v>
      </c>
      <c r="D28" s="374">
        <v>0</v>
      </c>
      <c r="E28" s="371">
        <v>0</v>
      </c>
      <c r="F28" s="371">
        <v>0</v>
      </c>
      <c r="G28" s="377">
        <v>0</v>
      </c>
      <c r="H28" s="371">
        <v>0</v>
      </c>
      <c r="I28" s="378">
        <v>1</v>
      </c>
    </row>
    <row r="29" spans="2:9">
      <c r="B29" s="348">
        <f t="shared" si="0"/>
        <v>23</v>
      </c>
      <c r="C29" s="349" t="s">
        <v>199</v>
      </c>
      <c r="D29" s="374">
        <v>0</v>
      </c>
      <c r="E29" s="371">
        <v>0</v>
      </c>
      <c r="F29" s="371">
        <v>0</v>
      </c>
      <c r="G29" s="377">
        <v>0</v>
      </c>
      <c r="H29" s="371">
        <v>0</v>
      </c>
      <c r="I29" s="378">
        <v>1</v>
      </c>
    </row>
    <row r="30" spans="2:9">
      <c r="B30" s="348">
        <f t="shared" si="0"/>
        <v>24</v>
      </c>
      <c r="C30" s="349" t="s">
        <v>200</v>
      </c>
      <c r="D30" s="374">
        <v>0</v>
      </c>
      <c r="E30" s="371">
        <v>0</v>
      </c>
      <c r="F30" s="371">
        <v>0</v>
      </c>
      <c r="G30" s="377">
        <v>0</v>
      </c>
      <c r="H30" s="371">
        <v>0</v>
      </c>
      <c r="I30" s="378">
        <v>1</v>
      </c>
    </row>
    <row r="31" spans="2:9">
      <c r="B31" s="348">
        <f t="shared" si="0"/>
        <v>25</v>
      </c>
      <c r="C31" s="349" t="s">
        <v>201</v>
      </c>
      <c r="D31" s="374">
        <v>0</v>
      </c>
      <c r="E31" s="371">
        <v>0</v>
      </c>
      <c r="F31" s="371">
        <v>0</v>
      </c>
      <c r="G31" s="377">
        <v>0</v>
      </c>
      <c r="H31" s="371">
        <v>0</v>
      </c>
      <c r="I31" s="378">
        <v>1</v>
      </c>
    </row>
    <row r="32" spans="2:9">
      <c r="B32" s="348">
        <f t="shared" si="0"/>
        <v>26</v>
      </c>
      <c r="C32" s="349" t="s">
        <v>202</v>
      </c>
      <c r="D32" s="374">
        <v>0</v>
      </c>
      <c r="E32" s="371">
        <v>0</v>
      </c>
      <c r="F32" s="371">
        <v>0</v>
      </c>
      <c r="G32" s="377">
        <v>0</v>
      </c>
      <c r="H32" s="371">
        <v>0</v>
      </c>
      <c r="I32" s="378">
        <v>1</v>
      </c>
    </row>
    <row r="33" spans="2:9">
      <c r="B33" s="348">
        <f t="shared" si="0"/>
        <v>27</v>
      </c>
      <c r="C33" s="352" t="s">
        <v>203</v>
      </c>
      <c r="D33" s="374">
        <v>2</v>
      </c>
      <c r="E33" s="371">
        <v>1</v>
      </c>
      <c r="F33" s="371">
        <v>1</v>
      </c>
      <c r="G33" s="377">
        <v>1</v>
      </c>
      <c r="H33" s="371">
        <v>1</v>
      </c>
      <c r="I33" s="378">
        <v>1</v>
      </c>
    </row>
    <row r="34" spans="2:9">
      <c r="B34" s="348">
        <f t="shared" si="0"/>
        <v>28</v>
      </c>
      <c r="C34" s="349" t="s">
        <v>204</v>
      </c>
      <c r="D34" s="374">
        <v>2</v>
      </c>
      <c r="E34" s="371">
        <v>1</v>
      </c>
      <c r="F34" s="371">
        <v>1</v>
      </c>
      <c r="G34" s="377">
        <v>1</v>
      </c>
      <c r="H34" s="371">
        <v>1</v>
      </c>
      <c r="I34" s="378">
        <v>1</v>
      </c>
    </row>
    <row r="35" spans="2:9">
      <c r="B35" s="348">
        <f t="shared" si="0"/>
        <v>29</v>
      </c>
      <c r="C35" s="349" t="s">
        <v>205</v>
      </c>
      <c r="D35" s="374">
        <v>2</v>
      </c>
      <c r="E35" s="371">
        <v>1</v>
      </c>
      <c r="F35" s="371">
        <v>1</v>
      </c>
      <c r="G35" s="377">
        <v>1</v>
      </c>
      <c r="H35" s="371">
        <v>1</v>
      </c>
      <c r="I35" s="378">
        <v>1</v>
      </c>
    </row>
    <row r="36" spans="2:9">
      <c r="B36" s="348">
        <f t="shared" si="0"/>
        <v>30</v>
      </c>
      <c r="C36" s="349" t="s">
        <v>206</v>
      </c>
      <c r="D36" s="374">
        <v>2</v>
      </c>
      <c r="E36" s="371">
        <v>1</v>
      </c>
      <c r="F36" s="371">
        <v>1</v>
      </c>
      <c r="G36" s="377">
        <v>1</v>
      </c>
      <c r="H36" s="371">
        <v>1</v>
      </c>
      <c r="I36" s="378">
        <v>1</v>
      </c>
    </row>
    <row r="37" spans="2:9">
      <c r="B37" s="348">
        <f t="shared" si="0"/>
        <v>31</v>
      </c>
      <c r="C37" s="349" t="s">
        <v>207</v>
      </c>
      <c r="D37" s="374">
        <v>2</v>
      </c>
      <c r="E37" s="371">
        <v>1</v>
      </c>
      <c r="F37" s="371">
        <v>1</v>
      </c>
      <c r="G37" s="377">
        <v>1</v>
      </c>
      <c r="H37" s="371">
        <v>1</v>
      </c>
      <c r="I37" s="378">
        <v>1</v>
      </c>
    </row>
    <row r="38" spans="2:9">
      <c r="B38" s="348">
        <f t="shared" si="0"/>
        <v>32</v>
      </c>
      <c r="C38" s="349" t="s">
        <v>220</v>
      </c>
      <c r="D38" s="374">
        <v>2</v>
      </c>
      <c r="E38" s="371">
        <v>1</v>
      </c>
      <c r="F38" s="371">
        <v>1</v>
      </c>
      <c r="G38" s="377">
        <v>1</v>
      </c>
      <c r="H38" s="371">
        <v>1</v>
      </c>
      <c r="I38" s="378">
        <v>1</v>
      </c>
    </row>
    <row r="39" spans="2:9">
      <c r="B39" s="348">
        <f t="shared" si="0"/>
        <v>33</v>
      </c>
      <c r="C39" s="349" t="s">
        <v>208</v>
      </c>
      <c r="D39" s="374">
        <v>0</v>
      </c>
      <c r="E39" s="371">
        <v>0</v>
      </c>
      <c r="F39" s="371">
        <v>0</v>
      </c>
      <c r="G39" s="377">
        <v>0</v>
      </c>
      <c r="H39" s="371">
        <v>0</v>
      </c>
      <c r="I39" s="378">
        <v>1</v>
      </c>
    </row>
    <row r="40" spans="2:9">
      <c r="B40" s="348">
        <f t="shared" si="0"/>
        <v>34</v>
      </c>
      <c r="C40" s="349" t="s">
        <v>209</v>
      </c>
      <c r="D40" s="374">
        <v>0</v>
      </c>
      <c r="E40" s="371">
        <v>0</v>
      </c>
      <c r="F40" s="371">
        <v>0</v>
      </c>
      <c r="G40" s="377">
        <v>0</v>
      </c>
      <c r="H40" s="371">
        <v>0</v>
      </c>
      <c r="I40" s="378">
        <v>1</v>
      </c>
    </row>
    <row r="41" spans="2:9">
      <c r="B41" s="348">
        <f t="shared" si="0"/>
        <v>35</v>
      </c>
      <c r="C41" s="349" t="s">
        <v>210</v>
      </c>
      <c r="D41" s="374">
        <v>2</v>
      </c>
      <c r="E41" s="371">
        <v>1</v>
      </c>
      <c r="F41" s="371">
        <v>1</v>
      </c>
      <c r="G41" s="377">
        <v>1</v>
      </c>
      <c r="H41" s="371">
        <v>1</v>
      </c>
      <c r="I41" s="378">
        <v>1</v>
      </c>
    </row>
    <row r="42" spans="2:9">
      <c r="B42" s="348">
        <f t="shared" si="0"/>
        <v>36</v>
      </c>
      <c r="C42" s="349" t="s">
        <v>212</v>
      </c>
      <c r="D42" s="374">
        <v>0</v>
      </c>
      <c r="E42" s="371">
        <v>0</v>
      </c>
      <c r="F42" s="371">
        <v>0</v>
      </c>
      <c r="G42" s="377">
        <v>0</v>
      </c>
      <c r="H42" s="371">
        <v>0</v>
      </c>
      <c r="I42" s="378">
        <v>1</v>
      </c>
    </row>
    <row r="43" spans="2:9">
      <c r="B43" s="348">
        <f t="shared" si="0"/>
        <v>37</v>
      </c>
      <c r="C43" s="349" t="s">
        <v>308</v>
      </c>
      <c r="D43" s="374">
        <v>4</v>
      </c>
      <c r="E43" s="371">
        <v>2</v>
      </c>
      <c r="F43" s="371">
        <v>2</v>
      </c>
      <c r="G43" s="377">
        <v>2</v>
      </c>
      <c r="H43" s="371">
        <v>2</v>
      </c>
      <c r="I43" s="378">
        <v>2</v>
      </c>
    </row>
    <row r="44" spans="2:9">
      <c r="B44" s="348">
        <f t="shared" si="0"/>
        <v>38</v>
      </c>
      <c r="C44" s="349" t="s">
        <v>309</v>
      </c>
      <c r="D44" s="374">
        <v>4</v>
      </c>
      <c r="E44" s="371">
        <v>2</v>
      </c>
      <c r="F44" s="371">
        <v>2</v>
      </c>
      <c r="G44" s="377">
        <v>2</v>
      </c>
      <c r="H44" s="371">
        <v>2</v>
      </c>
      <c r="I44" s="378">
        <v>2</v>
      </c>
    </row>
    <row r="45" spans="2:9">
      <c r="B45" s="348">
        <f t="shared" si="0"/>
        <v>39</v>
      </c>
      <c r="C45" s="119" t="s">
        <v>213</v>
      </c>
      <c r="D45" s="374">
        <v>0</v>
      </c>
      <c r="E45" s="371">
        <v>0</v>
      </c>
      <c r="F45" s="371">
        <v>0</v>
      </c>
      <c r="G45" s="377">
        <v>0</v>
      </c>
      <c r="H45" s="371">
        <v>0</v>
      </c>
      <c r="I45" s="378">
        <v>2</v>
      </c>
    </row>
    <row r="46" spans="2:9">
      <c r="B46" s="348">
        <f t="shared" si="0"/>
        <v>40</v>
      </c>
      <c r="C46" s="352" t="s">
        <v>214</v>
      </c>
      <c r="D46" s="374">
        <v>2</v>
      </c>
      <c r="E46" s="379">
        <v>1</v>
      </c>
      <c r="F46" s="379">
        <v>1</v>
      </c>
      <c r="G46" s="380">
        <v>1</v>
      </c>
      <c r="H46" s="379">
        <v>1</v>
      </c>
      <c r="I46" s="378">
        <v>1</v>
      </c>
    </row>
    <row r="47" spans="2:9">
      <c r="B47" s="348">
        <f t="shared" si="0"/>
        <v>41</v>
      </c>
      <c r="C47" s="349" t="s">
        <v>215</v>
      </c>
      <c r="D47" s="374">
        <v>0</v>
      </c>
      <c r="E47" s="379">
        <v>0</v>
      </c>
      <c r="F47" s="379">
        <v>0</v>
      </c>
      <c r="G47" s="380">
        <v>0</v>
      </c>
      <c r="H47" s="379">
        <v>0</v>
      </c>
      <c r="I47" s="378">
        <v>1</v>
      </c>
    </row>
    <row r="48" spans="2:9">
      <c r="B48" s="348">
        <f t="shared" si="0"/>
        <v>42</v>
      </c>
      <c r="C48" s="349" t="s">
        <v>216</v>
      </c>
      <c r="D48" s="374">
        <v>0</v>
      </c>
      <c r="E48" s="379">
        <v>0</v>
      </c>
      <c r="F48" s="379">
        <v>0</v>
      </c>
      <c r="G48" s="380">
        <v>0</v>
      </c>
      <c r="H48" s="379">
        <v>0</v>
      </c>
      <c r="I48" s="378">
        <v>1</v>
      </c>
    </row>
    <row r="49" spans="2:9" ht="15.75" customHeight="1" thickBot="1">
      <c r="B49" s="399">
        <f t="shared" si="0"/>
        <v>43</v>
      </c>
      <c r="C49" s="400" t="s">
        <v>217</v>
      </c>
      <c r="D49" s="401">
        <v>0</v>
      </c>
      <c r="E49" s="402">
        <v>0</v>
      </c>
      <c r="F49" s="402">
        <v>0</v>
      </c>
      <c r="G49" s="403">
        <v>0</v>
      </c>
      <c r="H49" s="402">
        <v>0</v>
      </c>
      <c r="I49" s="404">
        <v>1</v>
      </c>
    </row>
    <row r="50" spans="2:9" ht="26.25" customHeight="1">
      <c r="B50" s="383"/>
      <c r="C50" s="356" t="s">
        <v>219</v>
      </c>
      <c r="D50" s="459"/>
      <c r="E50" s="460"/>
      <c r="F50" s="460"/>
      <c r="G50" s="460"/>
      <c r="H50" s="460"/>
      <c r="I50" s="461"/>
    </row>
    <row r="51" spans="2:9" ht="15" customHeight="1">
      <c r="B51" s="348">
        <v>1</v>
      </c>
      <c r="C51" s="349" t="s">
        <v>197</v>
      </c>
      <c r="D51" s="374">
        <v>0</v>
      </c>
      <c r="E51" s="371">
        <v>0</v>
      </c>
      <c r="F51" s="371">
        <v>0</v>
      </c>
      <c r="G51" s="377">
        <v>0</v>
      </c>
      <c r="H51" s="371">
        <v>0</v>
      </c>
      <c r="I51" s="378">
        <v>0</v>
      </c>
    </row>
    <row r="52" spans="2:9" ht="15.75" customHeight="1" thickBot="1">
      <c r="B52" s="462">
        <v>2</v>
      </c>
      <c r="C52" s="463" t="s">
        <v>211</v>
      </c>
      <c r="D52" s="464">
        <v>0</v>
      </c>
      <c r="E52" s="464">
        <v>0</v>
      </c>
      <c r="F52" s="464">
        <v>0</v>
      </c>
      <c r="G52" s="464">
        <v>0</v>
      </c>
      <c r="H52" s="464">
        <v>0</v>
      </c>
      <c r="I52" s="465">
        <v>0</v>
      </c>
    </row>
    <row r="53" spans="2:9" ht="26.25" customHeight="1">
      <c r="B53" s="383"/>
      <c r="C53" s="356" t="s">
        <v>221</v>
      </c>
      <c r="D53" s="357"/>
      <c r="E53" s="358"/>
      <c r="F53" s="359"/>
      <c r="G53" s="359"/>
      <c r="H53" s="360"/>
      <c r="I53" s="384"/>
    </row>
    <row r="54" spans="2:9" ht="17.25" customHeight="1">
      <c r="B54" s="385">
        <v>1</v>
      </c>
      <c r="C54" s="119" t="s">
        <v>222</v>
      </c>
      <c r="D54" s="297">
        <v>0</v>
      </c>
      <c r="E54" s="297">
        <v>0</v>
      </c>
      <c r="F54" s="297">
        <v>0</v>
      </c>
      <c r="G54" s="297">
        <v>0</v>
      </c>
      <c r="H54" s="297">
        <v>0</v>
      </c>
      <c r="I54" s="299">
        <v>2</v>
      </c>
    </row>
    <row r="55" spans="2:9">
      <c r="B55" s="385">
        <f>+B54+1</f>
        <v>2</v>
      </c>
      <c r="C55" s="119" t="s">
        <v>223</v>
      </c>
      <c r="D55" s="297">
        <v>0</v>
      </c>
      <c r="E55" s="297">
        <v>0</v>
      </c>
      <c r="F55" s="297">
        <v>0</v>
      </c>
      <c r="G55" s="297">
        <v>0</v>
      </c>
      <c r="H55" s="297">
        <v>0</v>
      </c>
      <c r="I55" s="299">
        <v>1</v>
      </c>
    </row>
    <row r="56" spans="2:9">
      <c r="B56" s="385">
        <f t="shared" ref="B56:B65" si="1">+B55+1</f>
        <v>3</v>
      </c>
      <c r="C56" s="119" t="s">
        <v>224</v>
      </c>
      <c r="D56" s="297">
        <v>0</v>
      </c>
      <c r="E56" s="297">
        <v>0</v>
      </c>
      <c r="F56" s="297">
        <v>0</v>
      </c>
      <c r="G56" s="297">
        <v>0</v>
      </c>
      <c r="H56" s="297">
        <v>0</v>
      </c>
      <c r="I56" s="299">
        <v>1</v>
      </c>
    </row>
    <row r="57" spans="2:9">
      <c r="B57" s="385">
        <f t="shared" si="1"/>
        <v>4</v>
      </c>
      <c r="C57" s="119" t="s">
        <v>225</v>
      </c>
      <c r="D57" s="297">
        <v>2</v>
      </c>
      <c r="E57" s="297">
        <v>1</v>
      </c>
      <c r="F57" s="297">
        <v>1</v>
      </c>
      <c r="G57" s="297">
        <v>1</v>
      </c>
      <c r="H57" s="297">
        <v>1</v>
      </c>
      <c r="I57" s="299">
        <v>2</v>
      </c>
    </row>
    <row r="58" spans="2:9">
      <c r="B58" s="385">
        <f t="shared" si="1"/>
        <v>5</v>
      </c>
      <c r="C58" s="119" t="s">
        <v>226</v>
      </c>
      <c r="D58" s="297">
        <v>3</v>
      </c>
      <c r="E58" s="297">
        <v>1</v>
      </c>
      <c r="F58" s="297">
        <v>2</v>
      </c>
      <c r="G58" s="297">
        <v>1</v>
      </c>
      <c r="H58" s="297">
        <v>1</v>
      </c>
      <c r="I58" s="299">
        <v>2</v>
      </c>
    </row>
    <row r="59" spans="2:9">
      <c r="B59" s="385">
        <f t="shared" si="1"/>
        <v>6</v>
      </c>
      <c r="C59" s="119" t="s">
        <v>227</v>
      </c>
      <c r="D59" s="297">
        <v>2</v>
      </c>
      <c r="E59" s="297">
        <v>1</v>
      </c>
      <c r="F59" s="297">
        <v>1</v>
      </c>
      <c r="G59" s="297">
        <v>1</v>
      </c>
      <c r="H59" s="297">
        <v>1</v>
      </c>
      <c r="I59" s="299">
        <v>1</v>
      </c>
    </row>
    <row r="60" spans="2:9">
      <c r="B60" s="385">
        <f t="shared" si="1"/>
        <v>7</v>
      </c>
      <c r="C60" s="119" t="s">
        <v>228</v>
      </c>
      <c r="D60" s="297">
        <v>0</v>
      </c>
      <c r="E60" s="297">
        <v>0</v>
      </c>
      <c r="F60" s="297">
        <v>0</v>
      </c>
      <c r="G60" s="297">
        <v>0</v>
      </c>
      <c r="H60" s="297">
        <v>0</v>
      </c>
      <c r="I60" s="299">
        <v>1</v>
      </c>
    </row>
    <row r="61" spans="2:9">
      <c r="B61" s="385">
        <f t="shared" si="1"/>
        <v>8</v>
      </c>
      <c r="C61" s="119" t="s">
        <v>229</v>
      </c>
      <c r="D61" s="297">
        <v>2</v>
      </c>
      <c r="E61" s="297">
        <v>1</v>
      </c>
      <c r="F61" s="297">
        <v>1</v>
      </c>
      <c r="G61" s="297">
        <v>1</v>
      </c>
      <c r="H61" s="297">
        <v>1</v>
      </c>
      <c r="I61" s="299">
        <v>1</v>
      </c>
    </row>
    <row r="62" spans="2:9">
      <c r="B62" s="385">
        <f t="shared" si="1"/>
        <v>9</v>
      </c>
      <c r="C62" s="119" t="s">
        <v>231</v>
      </c>
      <c r="D62" s="297">
        <v>0</v>
      </c>
      <c r="E62" s="297">
        <v>0</v>
      </c>
      <c r="F62" s="297">
        <v>0</v>
      </c>
      <c r="G62" s="297">
        <v>0</v>
      </c>
      <c r="H62" s="297">
        <v>0</v>
      </c>
      <c r="I62" s="299">
        <v>1</v>
      </c>
    </row>
    <row r="63" spans="2:9">
      <c r="B63" s="385">
        <f t="shared" si="1"/>
        <v>10</v>
      </c>
      <c r="C63" s="119" t="s">
        <v>230</v>
      </c>
      <c r="D63" s="297">
        <v>0</v>
      </c>
      <c r="E63" s="297">
        <v>0</v>
      </c>
      <c r="F63" s="297">
        <v>0</v>
      </c>
      <c r="G63" s="297">
        <v>0</v>
      </c>
      <c r="H63" s="297">
        <v>0</v>
      </c>
      <c r="I63" s="299">
        <v>1</v>
      </c>
    </row>
    <row r="64" spans="2:9">
      <c r="B64" s="385">
        <f t="shared" si="1"/>
        <v>11</v>
      </c>
      <c r="C64" s="119" t="s">
        <v>212</v>
      </c>
      <c r="D64" s="297">
        <v>0</v>
      </c>
      <c r="E64" s="297">
        <v>0</v>
      </c>
      <c r="F64" s="297">
        <v>0</v>
      </c>
      <c r="G64" s="297">
        <v>0</v>
      </c>
      <c r="H64" s="297">
        <v>0</v>
      </c>
      <c r="I64" s="299">
        <v>1</v>
      </c>
    </row>
    <row r="65" spans="2:17" ht="19.5" customHeight="1" thickBot="1">
      <c r="B65" s="405">
        <f t="shared" si="1"/>
        <v>12</v>
      </c>
      <c r="C65" s="406" t="s">
        <v>232</v>
      </c>
      <c r="D65" s="407">
        <v>0</v>
      </c>
      <c r="E65" s="407">
        <v>0</v>
      </c>
      <c r="F65" s="407">
        <v>0</v>
      </c>
      <c r="G65" s="407">
        <v>0</v>
      </c>
      <c r="H65" s="407">
        <v>0</v>
      </c>
      <c r="I65" s="408">
        <v>7</v>
      </c>
    </row>
    <row r="66" spans="2:17" ht="26.25" customHeight="1" thickBot="1">
      <c r="B66" s="386"/>
      <c r="C66" s="387" t="s">
        <v>233</v>
      </c>
      <c r="D66" s="389">
        <f>SUM(D7:D65)</f>
        <v>169</v>
      </c>
      <c r="E66" s="388">
        <f t="shared" ref="E66:I66" si="2">SUM(E7:E65)</f>
        <v>90</v>
      </c>
      <c r="F66" s="388">
        <f t="shared" si="2"/>
        <v>119</v>
      </c>
      <c r="G66" s="388">
        <f t="shared" si="2"/>
        <v>66</v>
      </c>
      <c r="H66" s="388">
        <f t="shared" si="2"/>
        <v>66</v>
      </c>
      <c r="I66" s="390">
        <f t="shared" si="2"/>
        <v>324</v>
      </c>
    </row>
    <row r="67" spans="2:17" s="85" customFormat="1">
      <c r="B67" s="92"/>
      <c r="C67" s="397"/>
      <c r="D67" s="382"/>
      <c r="E67" s="382"/>
      <c r="F67" s="382"/>
      <c r="G67" s="382"/>
      <c r="H67" s="382"/>
      <c r="I67" s="382"/>
      <c r="J67" s="92"/>
      <c r="K67" s="120"/>
      <c r="L67" s="120"/>
      <c r="M67" s="120"/>
      <c r="N67" s="120"/>
      <c r="O67" s="120"/>
      <c r="P67" s="120"/>
      <c r="Q67" s="120"/>
    </row>
    <row r="68" spans="2:17" s="85" customFormat="1">
      <c r="B68" s="92"/>
      <c r="C68" s="397"/>
      <c r="D68" s="382"/>
      <c r="E68" s="382"/>
      <c r="F68" s="382"/>
      <c r="G68" s="382"/>
      <c r="H68" s="382"/>
      <c r="I68" s="382"/>
      <c r="J68" s="92"/>
      <c r="K68" s="120"/>
      <c r="L68" s="120"/>
      <c r="M68" s="120"/>
      <c r="N68" s="120"/>
      <c r="O68" s="120"/>
      <c r="P68" s="120"/>
      <c r="Q68" s="120"/>
    </row>
    <row r="69" spans="2:17" s="85" customFormat="1" ht="13.5" thickBot="1">
      <c r="B69" s="92"/>
      <c r="C69" s="397"/>
      <c r="D69" s="382"/>
      <c r="E69" s="382"/>
      <c r="F69" s="382"/>
      <c r="G69" s="382"/>
      <c r="H69" s="382"/>
      <c r="I69" s="382"/>
      <c r="J69" s="92"/>
      <c r="K69" s="120"/>
      <c r="L69" s="120"/>
      <c r="M69" s="120"/>
      <c r="N69" s="120"/>
      <c r="O69" s="120"/>
      <c r="P69" s="120"/>
      <c r="Q69" s="120"/>
    </row>
    <row r="70" spans="2:17" ht="24" customHeight="1">
      <c r="B70" s="92"/>
      <c r="C70" s="391" t="s">
        <v>234</v>
      </c>
      <c r="D70" s="392">
        <f>D66</f>
        <v>169</v>
      </c>
      <c r="E70" s="382"/>
      <c r="F70" s="382"/>
      <c r="G70" s="382"/>
      <c r="H70" s="382"/>
      <c r="I70" s="382"/>
    </row>
    <row r="71" spans="2:17" ht="24" customHeight="1">
      <c r="B71" s="92"/>
      <c r="C71" s="393" t="s">
        <v>235</v>
      </c>
      <c r="D71" s="394">
        <f>E66</f>
        <v>90</v>
      </c>
      <c r="E71" s="382"/>
      <c r="F71" s="382"/>
      <c r="G71" s="382"/>
      <c r="H71" s="382"/>
      <c r="I71" s="382"/>
    </row>
    <row r="72" spans="2:17" ht="24" customHeight="1">
      <c r="B72" s="92"/>
      <c r="C72" s="393" t="s">
        <v>236</v>
      </c>
      <c r="D72" s="394">
        <f>F66</f>
        <v>119</v>
      </c>
      <c r="E72" s="382"/>
      <c r="F72" s="382"/>
      <c r="G72" s="382"/>
      <c r="H72" s="382"/>
      <c r="I72" s="382"/>
    </row>
    <row r="73" spans="2:17" ht="24" customHeight="1">
      <c r="B73" s="92"/>
      <c r="C73" s="393" t="s">
        <v>237</v>
      </c>
      <c r="D73" s="394">
        <f>G66</f>
        <v>66</v>
      </c>
      <c r="E73" s="382"/>
      <c r="F73" s="382"/>
      <c r="G73" s="382"/>
      <c r="H73" s="382"/>
      <c r="I73" s="382"/>
    </row>
    <row r="74" spans="2:17" ht="24" customHeight="1">
      <c r="B74" s="92"/>
      <c r="C74" s="393" t="s">
        <v>238</v>
      </c>
      <c r="D74" s="394">
        <f>H66</f>
        <v>66</v>
      </c>
      <c r="E74" s="382"/>
      <c r="F74" s="382"/>
      <c r="G74" s="382"/>
      <c r="H74" s="382"/>
      <c r="I74" s="382"/>
    </row>
    <row r="75" spans="2:17" ht="24" customHeight="1" thickBot="1">
      <c r="B75" s="92"/>
      <c r="C75" s="395" t="s">
        <v>239</v>
      </c>
      <c r="D75" s="396">
        <f>I66</f>
        <v>324</v>
      </c>
      <c r="E75" s="382"/>
      <c r="F75" s="382"/>
      <c r="G75" s="382"/>
      <c r="H75" s="382"/>
      <c r="I75" s="382"/>
    </row>
    <row r="76" spans="2:17" s="85" customFormat="1">
      <c r="B76" s="92"/>
      <c r="C76" s="397"/>
      <c r="D76" s="382"/>
      <c r="E76" s="382"/>
      <c r="F76" s="382"/>
      <c r="G76" s="382"/>
      <c r="H76" s="382"/>
      <c r="I76" s="382"/>
      <c r="J76" s="92"/>
      <c r="K76" s="120"/>
      <c r="L76" s="120"/>
      <c r="M76" s="120"/>
      <c r="N76" s="120"/>
      <c r="O76" s="120"/>
      <c r="P76" s="120"/>
      <c r="Q76" s="120"/>
    </row>
    <row r="77" spans="2:17" s="85" customFormat="1">
      <c r="B77" s="92"/>
      <c r="C77" s="397"/>
      <c r="D77" s="382"/>
      <c r="E77" s="382"/>
      <c r="F77" s="382"/>
      <c r="G77" s="382"/>
      <c r="H77" s="382"/>
      <c r="I77" s="382"/>
      <c r="J77" s="92"/>
      <c r="K77" s="120"/>
      <c r="L77" s="120"/>
      <c r="M77" s="120"/>
      <c r="N77" s="120"/>
      <c r="O77" s="120"/>
      <c r="P77" s="120"/>
      <c r="Q77" s="120"/>
    </row>
    <row r="78" spans="2:17" s="85" customFormat="1">
      <c r="B78" s="92"/>
      <c r="C78" s="397"/>
      <c r="D78" s="382"/>
      <c r="E78" s="382"/>
      <c r="F78" s="382"/>
      <c r="G78" s="382"/>
      <c r="H78" s="382"/>
      <c r="I78" s="382"/>
      <c r="J78" s="92"/>
      <c r="K78" s="120"/>
      <c r="L78" s="120"/>
      <c r="M78" s="120"/>
      <c r="N78" s="120"/>
      <c r="O78" s="120"/>
      <c r="P78" s="120"/>
      <c r="Q78" s="120"/>
    </row>
    <row r="79" spans="2:17" s="85" customFormat="1">
      <c r="B79" s="92"/>
      <c r="C79" s="397"/>
      <c r="D79" s="382"/>
      <c r="E79" s="382"/>
      <c r="F79" s="382"/>
      <c r="G79" s="382"/>
      <c r="H79" s="382"/>
      <c r="I79" s="382"/>
      <c r="J79" s="92"/>
      <c r="K79" s="120"/>
      <c r="L79" s="120"/>
      <c r="M79" s="120"/>
      <c r="N79" s="120"/>
      <c r="O79" s="120"/>
      <c r="P79" s="120"/>
      <c r="Q79" s="120"/>
    </row>
    <row r="80" spans="2:17" s="85" customFormat="1">
      <c r="B80" s="92"/>
      <c r="C80" s="397"/>
      <c r="D80" s="382"/>
      <c r="E80" s="382"/>
      <c r="F80" s="382"/>
      <c r="G80" s="382"/>
      <c r="H80" s="382"/>
      <c r="I80" s="382"/>
      <c r="J80" s="92"/>
      <c r="K80" s="120"/>
      <c r="L80" s="120"/>
      <c r="M80" s="120"/>
      <c r="N80" s="120"/>
      <c r="O80" s="120"/>
      <c r="P80" s="120"/>
      <c r="Q80" s="120"/>
    </row>
    <row r="81" spans="2:17" s="85" customFormat="1">
      <c r="B81" s="92"/>
      <c r="C81" s="397"/>
      <c r="D81" s="382"/>
      <c r="E81" s="382"/>
      <c r="F81" s="382"/>
      <c r="G81" s="382"/>
      <c r="H81" s="382"/>
      <c r="I81" s="382"/>
      <c r="J81" s="92"/>
      <c r="K81" s="120"/>
      <c r="L81" s="120"/>
      <c r="M81" s="120"/>
      <c r="N81" s="120"/>
      <c r="O81" s="120"/>
      <c r="P81" s="120"/>
      <c r="Q81" s="120"/>
    </row>
    <row r="82" spans="2:17" s="85" customFormat="1">
      <c r="B82" s="92"/>
      <c r="C82" s="397"/>
      <c r="D82" s="382"/>
      <c r="E82" s="382"/>
      <c r="F82" s="382"/>
      <c r="G82" s="382"/>
      <c r="H82" s="382"/>
      <c r="I82" s="382"/>
      <c r="J82" s="92"/>
      <c r="K82" s="120"/>
      <c r="L82" s="120"/>
      <c r="M82" s="120"/>
      <c r="N82" s="120"/>
      <c r="O82" s="120"/>
      <c r="P82" s="120"/>
      <c r="Q82" s="120"/>
    </row>
    <row r="83" spans="2:17" s="85" customFormat="1">
      <c r="B83" s="92"/>
      <c r="C83" s="397"/>
      <c r="D83" s="382"/>
      <c r="E83" s="382"/>
      <c r="F83" s="382"/>
      <c r="G83" s="382"/>
      <c r="H83" s="382"/>
      <c r="I83" s="382"/>
      <c r="J83" s="92"/>
      <c r="K83" s="120"/>
      <c r="L83" s="120"/>
      <c r="M83" s="120"/>
      <c r="N83" s="120"/>
      <c r="O83" s="120"/>
      <c r="P83" s="120"/>
      <c r="Q83" s="120"/>
    </row>
    <row r="84" spans="2:17" s="85" customFormat="1">
      <c r="B84" s="92"/>
      <c r="C84" s="397"/>
      <c r="D84" s="382"/>
      <c r="E84" s="382"/>
      <c r="F84" s="382"/>
      <c r="G84" s="382"/>
      <c r="H84" s="382"/>
      <c r="I84" s="382"/>
      <c r="J84" s="92"/>
      <c r="K84" s="120"/>
      <c r="L84" s="120"/>
      <c r="M84" s="120"/>
      <c r="N84" s="120"/>
      <c r="O84" s="120"/>
      <c r="P84" s="120"/>
      <c r="Q84" s="120"/>
    </row>
    <row r="85" spans="2:17" s="85" customFormat="1">
      <c r="B85" s="92"/>
      <c r="C85" s="397"/>
      <c r="D85" s="382"/>
      <c r="E85" s="382"/>
      <c r="F85" s="382"/>
      <c r="G85" s="382"/>
      <c r="H85" s="382"/>
      <c r="I85" s="382"/>
      <c r="J85" s="92"/>
      <c r="K85" s="120"/>
      <c r="L85" s="120"/>
      <c r="M85" s="120"/>
      <c r="N85" s="120"/>
      <c r="O85" s="120"/>
      <c r="P85" s="120"/>
      <c r="Q85" s="120"/>
    </row>
    <row r="86" spans="2:17" s="85" customFormat="1">
      <c r="B86" s="92"/>
      <c r="C86" s="397"/>
      <c r="D86" s="382"/>
      <c r="E86" s="382"/>
      <c r="F86" s="382"/>
      <c r="G86" s="382"/>
      <c r="H86" s="382"/>
      <c r="I86" s="382"/>
      <c r="J86" s="92"/>
      <c r="K86" s="120"/>
      <c r="L86" s="120"/>
      <c r="M86" s="120"/>
      <c r="N86" s="120"/>
      <c r="O86" s="120"/>
      <c r="P86" s="120"/>
      <c r="Q86" s="120"/>
    </row>
    <row r="87" spans="2:17" s="85" customFormat="1">
      <c r="B87" s="92"/>
      <c r="C87" s="397"/>
      <c r="D87" s="382"/>
      <c r="E87" s="382"/>
      <c r="F87" s="382"/>
      <c r="G87" s="382"/>
      <c r="H87" s="382"/>
      <c r="I87" s="382"/>
      <c r="J87" s="92"/>
      <c r="K87" s="120"/>
      <c r="L87" s="120"/>
      <c r="M87" s="120"/>
      <c r="N87" s="120"/>
      <c r="O87" s="120"/>
      <c r="P87" s="120"/>
      <c r="Q87" s="120"/>
    </row>
    <row r="88" spans="2:17" s="85" customFormat="1">
      <c r="B88" s="92"/>
      <c r="D88" s="381"/>
      <c r="E88" s="381"/>
      <c r="F88" s="381"/>
      <c r="G88" s="381"/>
      <c r="H88" s="381"/>
      <c r="I88" s="381"/>
      <c r="J88" s="92"/>
      <c r="K88" s="120"/>
      <c r="L88" s="120"/>
      <c r="M88" s="120"/>
      <c r="N88" s="120"/>
      <c r="O88" s="120"/>
      <c r="P88" s="120"/>
      <c r="Q88" s="120"/>
    </row>
    <row r="89" spans="2:17" s="85" customFormat="1">
      <c r="B89" s="92"/>
      <c r="D89" s="381"/>
      <c r="E89" s="381"/>
      <c r="F89" s="381"/>
      <c r="G89" s="381"/>
      <c r="H89" s="381"/>
      <c r="I89" s="381"/>
      <c r="J89" s="92"/>
      <c r="K89" s="120"/>
      <c r="L89" s="120"/>
      <c r="M89" s="120"/>
      <c r="N89" s="120"/>
      <c r="O89" s="120"/>
      <c r="P89" s="120"/>
      <c r="Q89" s="120"/>
    </row>
    <row r="90" spans="2:17" s="85" customFormat="1">
      <c r="B90" s="92"/>
      <c r="D90" s="381"/>
      <c r="E90" s="381"/>
      <c r="F90" s="381"/>
      <c r="G90" s="381"/>
      <c r="H90" s="381"/>
      <c r="I90" s="381"/>
      <c r="J90" s="92"/>
      <c r="K90" s="120"/>
      <c r="L90" s="120"/>
      <c r="M90" s="120"/>
      <c r="N90" s="120"/>
      <c r="O90" s="120"/>
      <c r="P90" s="120"/>
      <c r="Q90" s="120"/>
    </row>
    <row r="91" spans="2:17" s="85" customFormat="1">
      <c r="B91" s="92"/>
      <c r="D91" s="381"/>
      <c r="E91" s="381"/>
      <c r="F91" s="381"/>
      <c r="G91" s="381"/>
      <c r="H91" s="381"/>
      <c r="I91" s="381"/>
      <c r="J91" s="92"/>
      <c r="K91" s="120"/>
      <c r="L91" s="120"/>
      <c r="M91" s="120"/>
      <c r="N91" s="120"/>
      <c r="O91" s="120"/>
      <c r="P91" s="120"/>
      <c r="Q91" s="120"/>
    </row>
    <row r="92" spans="2:17" s="85" customFormat="1">
      <c r="B92" s="92"/>
      <c r="D92" s="381"/>
      <c r="E92" s="381"/>
      <c r="F92" s="381"/>
      <c r="G92" s="381"/>
      <c r="H92" s="381"/>
      <c r="I92" s="381"/>
      <c r="J92" s="92"/>
      <c r="K92" s="120"/>
      <c r="L92" s="120"/>
      <c r="M92" s="120"/>
      <c r="N92" s="120"/>
      <c r="O92" s="120"/>
      <c r="P92" s="120"/>
      <c r="Q92" s="120"/>
    </row>
    <row r="93" spans="2:17" s="85" customFormat="1">
      <c r="B93" s="92"/>
      <c r="D93" s="381"/>
      <c r="E93" s="381"/>
      <c r="F93" s="381"/>
      <c r="G93" s="381"/>
      <c r="H93" s="381"/>
      <c r="I93" s="381"/>
      <c r="J93" s="92"/>
      <c r="K93" s="120"/>
      <c r="L93" s="120"/>
      <c r="M93" s="120"/>
      <c r="N93" s="120"/>
      <c r="O93" s="120"/>
      <c r="P93" s="120"/>
      <c r="Q93" s="120"/>
    </row>
    <row r="94" spans="2:17" s="85" customFormat="1">
      <c r="B94" s="92"/>
      <c r="D94" s="381"/>
      <c r="E94" s="381"/>
      <c r="F94" s="381"/>
      <c r="G94" s="381"/>
      <c r="H94" s="381"/>
      <c r="I94" s="381"/>
      <c r="J94" s="92"/>
      <c r="K94" s="120"/>
      <c r="L94" s="120"/>
      <c r="M94" s="120"/>
      <c r="N94" s="120"/>
      <c r="O94" s="120"/>
      <c r="P94" s="120"/>
      <c r="Q94" s="120"/>
    </row>
    <row r="95" spans="2:17" s="85" customFormat="1">
      <c r="B95" s="92"/>
      <c r="D95" s="381"/>
      <c r="E95" s="381"/>
      <c r="F95" s="381"/>
      <c r="G95" s="381"/>
      <c r="H95" s="381"/>
      <c r="I95" s="381"/>
      <c r="J95" s="92"/>
      <c r="K95" s="120"/>
      <c r="L95" s="120"/>
      <c r="M95" s="120"/>
      <c r="N95" s="120"/>
      <c r="O95" s="120"/>
      <c r="P95" s="120"/>
      <c r="Q95" s="120"/>
    </row>
    <row r="96" spans="2:17" s="85" customFormat="1">
      <c r="B96" s="92"/>
      <c r="D96" s="381"/>
      <c r="E96" s="381"/>
      <c r="F96" s="381"/>
      <c r="G96" s="381"/>
      <c r="H96" s="381"/>
      <c r="I96" s="381"/>
      <c r="J96" s="92"/>
      <c r="K96" s="120"/>
      <c r="L96" s="120"/>
      <c r="M96" s="120"/>
      <c r="N96" s="120"/>
      <c r="O96" s="120"/>
      <c r="P96" s="120"/>
      <c r="Q96" s="120"/>
    </row>
    <row r="97" spans="2:17" s="85" customFormat="1">
      <c r="B97" s="92"/>
      <c r="D97" s="381"/>
      <c r="E97" s="381"/>
      <c r="F97" s="381"/>
      <c r="G97" s="381"/>
      <c r="H97" s="381"/>
      <c r="I97" s="381"/>
      <c r="J97" s="92"/>
      <c r="K97" s="120"/>
      <c r="L97" s="120"/>
      <c r="M97" s="120"/>
      <c r="N97" s="120"/>
      <c r="O97" s="120"/>
      <c r="P97" s="120"/>
      <c r="Q97" s="120"/>
    </row>
    <row r="98" spans="2:17" s="85" customFormat="1">
      <c r="B98" s="92"/>
      <c r="D98" s="381"/>
      <c r="E98" s="381"/>
      <c r="F98" s="381"/>
      <c r="G98" s="381"/>
      <c r="H98" s="381"/>
      <c r="I98" s="381"/>
      <c r="J98" s="92"/>
      <c r="K98" s="120"/>
      <c r="L98" s="120"/>
      <c r="M98" s="120"/>
      <c r="N98" s="120"/>
      <c r="O98" s="120"/>
      <c r="P98" s="120"/>
      <c r="Q98" s="120"/>
    </row>
    <row r="99" spans="2:17" s="85" customFormat="1">
      <c r="B99" s="92"/>
      <c r="D99" s="381"/>
      <c r="E99" s="381"/>
      <c r="F99" s="381"/>
      <c r="G99" s="381"/>
      <c r="H99" s="381"/>
      <c r="I99" s="381"/>
      <c r="J99" s="92"/>
      <c r="K99" s="120"/>
      <c r="L99" s="120"/>
      <c r="M99" s="120"/>
      <c r="N99" s="120"/>
      <c r="O99" s="120"/>
      <c r="P99" s="120"/>
      <c r="Q99" s="120"/>
    </row>
    <row r="100" spans="2:17" s="85" customFormat="1">
      <c r="B100" s="92"/>
      <c r="D100" s="381"/>
      <c r="E100" s="381"/>
      <c r="F100" s="381"/>
      <c r="G100" s="381"/>
      <c r="H100" s="381"/>
      <c r="I100" s="381"/>
      <c r="J100" s="92"/>
      <c r="K100" s="120"/>
      <c r="L100" s="120"/>
      <c r="M100" s="120"/>
      <c r="N100" s="120"/>
      <c r="O100" s="120"/>
      <c r="P100" s="120"/>
      <c r="Q100" s="120"/>
    </row>
    <row r="101" spans="2:17" s="85" customFormat="1">
      <c r="B101" s="92"/>
      <c r="D101" s="381"/>
      <c r="E101" s="381"/>
      <c r="F101" s="381"/>
      <c r="G101" s="381"/>
      <c r="H101" s="381"/>
      <c r="I101" s="381"/>
      <c r="J101" s="92"/>
      <c r="K101" s="120"/>
      <c r="L101" s="120"/>
      <c r="M101" s="120"/>
      <c r="N101" s="120"/>
      <c r="O101" s="120"/>
      <c r="P101" s="120"/>
      <c r="Q101" s="120"/>
    </row>
    <row r="102" spans="2:17" s="85" customFormat="1">
      <c r="B102" s="92"/>
      <c r="D102" s="381"/>
      <c r="E102" s="381"/>
      <c r="F102" s="381"/>
      <c r="G102" s="381"/>
      <c r="H102" s="381"/>
      <c r="I102" s="381"/>
      <c r="J102" s="92"/>
      <c r="K102" s="120"/>
      <c r="L102" s="120"/>
      <c r="M102" s="120"/>
      <c r="N102" s="120"/>
      <c r="O102" s="120"/>
      <c r="P102" s="120"/>
      <c r="Q102" s="120"/>
    </row>
    <row r="103" spans="2:17" s="85" customFormat="1">
      <c r="B103" s="92"/>
      <c r="D103" s="381"/>
      <c r="E103" s="381"/>
      <c r="F103" s="381"/>
      <c r="G103" s="381"/>
      <c r="H103" s="381"/>
      <c r="I103" s="381"/>
      <c r="J103" s="92"/>
      <c r="K103" s="120"/>
      <c r="L103" s="120"/>
      <c r="M103" s="120"/>
      <c r="N103" s="120"/>
      <c r="O103" s="120"/>
      <c r="P103" s="120"/>
      <c r="Q103" s="120"/>
    </row>
    <row r="104" spans="2:17" s="85" customFormat="1">
      <c r="B104" s="92"/>
      <c r="D104" s="381"/>
      <c r="E104" s="381"/>
      <c r="F104" s="381"/>
      <c r="G104" s="381"/>
      <c r="H104" s="381"/>
      <c r="I104" s="381"/>
      <c r="J104" s="92"/>
      <c r="K104" s="120"/>
      <c r="L104" s="120"/>
      <c r="M104" s="120"/>
      <c r="N104" s="120"/>
      <c r="O104" s="120"/>
      <c r="P104" s="120"/>
      <c r="Q104" s="120"/>
    </row>
    <row r="105" spans="2:17" s="85" customFormat="1">
      <c r="B105" s="92"/>
      <c r="D105" s="381"/>
      <c r="E105" s="381"/>
      <c r="F105" s="381"/>
      <c r="G105" s="381"/>
      <c r="H105" s="381"/>
      <c r="I105" s="381"/>
      <c r="J105" s="92"/>
      <c r="K105" s="120"/>
      <c r="L105" s="120"/>
      <c r="M105" s="120"/>
      <c r="N105" s="120"/>
      <c r="O105" s="120"/>
      <c r="P105" s="120"/>
      <c r="Q105" s="120"/>
    </row>
    <row r="106" spans="2:17" s="85" customFormat="1">
      <c r="B106" s="92"/>
      <c r="D106" s="381"/>
      <c r="E106" s="381"/>
      <c r="F106" s="381"/>
      <c r="G106" s="381"/>
      <c r="H106" s="381"/>
      <c r="I106" s="381"/>
      <c r="J106" s="92"/>
      <c r="K106" s="120"/>
      <c r="L106" s="120"/>
      <c r="M106" s="120"/>
      <c r="N106" s="120"/>
      <c r="O106" s="120"/>
      <c r="P106" s="120"/>
      <c r="Q106" s="120"/>
    </row>
    <row r="107" spans="2:17">
      <c r="B107" s="9"/>
      <c r="D107" s="81"/>
      <c r="E107" s="81"/>
      <c r="F107" s="81"/>
      <c r="G107" s="81"/>
      <c r="H107" s="381"/>
      <c r="I107" s="81"/>
    </row>
    <row r="108" spans="2:17">
      <c r="B108" s="9"/>
      <c r="D108" s="81"/>
      <c r="E108" s="81"/>
      <c r="F108" s="81"/>
      <c r="G108" s="81"/>
      <c r="H108" s="381"/>
      <c r="I108" s="81"/>
    </row>
    <row r="109" spans="2:17">
      <c r="B109" s="9"/>
      <c r="D109" s="81"/>
      <c r="E109" s="81"/>
      <c r="F109" s="81"/>
      <c r="G109" s="81"/>
      <c r="H109" s="381"/>
      <c r="I109" s="81"/>
    </row>
    <row r="110" spans="2:17">
      <c r="B110" s="9"/>
      <c r="D110" s="81"/>
      <c r="E110" s="81"/>
      <c r="F110" s="81"/>
      <c r="G110" s="81"/>
      <c r="H110" s="381"/>
      <c r="I110" s="81"/>
    </row>
    <row r="111" spans="2:17">
      <c r="B111" s="9"/>
      <c r="D111" s="81"/>
      <c r="E111" s="81"/>
      <c r="F111" s="81"/>
      <c r="G111" s="81"/>
      <c r="H111" s="381"/>
      <c r="I111" s="81"/>
    </row>
    <row r="112" spans="2:17">
      <c r="B112" s="9"/>
      <c r="D112" s="81"/>
      <c r="E112" s="81"/>
      <c r="F112" s="81"/>
      <c r="G112" s="81"/>
      <c r="H112" s="381"/>
      <c r="I112" s="81"/>
    </row>
    <row r="113" spans="2:9">
      <c r="B113" s="9"/>
      <c r="D113" s="81"/>
      <c r="E113" s="81"/>
      <c r="F113" s="81"/>
      <c r="G113" s="81"/>
      <c r="H113" s="381"/>
      <c r="I113" s="81"/>
    </row>
    <row r="114" spans="2:9">
      <c r="B114" s="9"/>
      <c r="D114" s="81"/>
      <c r="E114" s="81"/>
      <c r="F114" s="81"/>
      <c r="G114" s="81"/>
      <c r="H114" s="381"/>
      <c r="I114" s="81"/>
    </row>
    <row r="115" spans="2:9">
      <c r="B115" s="9"/>
      <c r="D115" s="81"/>
      <c r="E115" s="81"/>
      <c r="F115" s="81"/>
      <c r="G115" s="81"/>
      <c r="H115" s="381"/>
      <c r="I115" s="81"/>
    </row>
    <row r="116" spans="2:9">
      <c r="B116" s="9"/>
      <c r="D116" s="81"/>
      <c r="E116" s="81"/>
      <c r="F116" s="81"/>
      <c r="G116" s="81"/>
      <c r="H116" s="381"/>
      <c r="I116" s="81"/>
    </row>
    <row r="117" spans="2:9">
      <c r="B117" s="9"/>
      <c r="D117" s="81"/>
      <c r="E117" s="81"/>
      <c r="F117" s="81"/>
      <c r="G117" s="81"/>
      <c r="H117" s="381"/>
      <c r="I117" s="81"/>
    </row>
    <row r="118" spans="2:9">
      <c r="B118" s="9"/>
      <c r="D118" s="81"/>
      <c r="E118" s="81"/>
      <c r="F118" s="81"/>
      <c r="G118" s="81"/>
      <c r="H118" s="381"/>
      <c r="I118" s="81"/>
    </row>
    <row r="119" spans="2:9">
      <c r="B119" s="9"/>
      <c r="D119" s="81"/>
      <c r="E119" s="81"/>
      <c r="F119" s="81"/>
      <c r="G119" s="81"/>
      <c r="H119" s="381"/>
      <c r="I119" s="81"/>
    </row>
    <row r="120" spans="2:9">
      <c r="B120" s="9"/>
      <c r="D120" s="81"/>
      <c r="E120" s="81"/>
      <c r="F120" s="81"/>
      <c r="G120" s="81"/>
      <c r="H120" s="381"/>
      <c r="I120" s="81"/>
    </row>
    <row r="121" spans="2:9">
      <c r="B121" s="9"/>
      <c r="D121" s="81"/>
      <c r="E121" s="81"/>
      <c r="F121" s="81"/>
      <c r="G121" s="81"/>
      <c r="H121" s="381"/>
      <c r="I121" s="81"/>
    </row>
    <row r="122" spans="2:9">
      <c r="B122" s="9"/>
      <c r="D122" s="81"/>
      <c r="E122" s="81"/>
      <c r="F122" s="81"/>
      <c r="G122" s="81"/>
      <c r="H122" s="381"/>
      <c r="I122" s="81"/>
    </row>
    <row r="123" spans="2:9">
      <c r="B123" s="9"/>
      <c r="D123" s="81"/>
      <c r="E123" s="81"/>
      <c r="F123" s="81"/>
      <c r="G123" s="81"/>
      <c r="H123" s="381"/>
      <c r="I123" s="81"/>
    </row>
    <row r="124" spans="2:9">
      <c r="B124" s="9"/>
      <c r="D124" s="81"/>
      <c r="E124" s="81"/>
      <c r="F124" s="81"/>
      <c r="G124" s="81"/>
      <c r="H124" s="381"/>
      <c r="I124" s="81"/>
    </row>
    <row r="125" spans="2:9">
      <c r="B125" s="9"/>
      <c r="D125" s="81"/>
      <c r="E125" s="81"/>
      <c r="F125" s="81"/>
      <c r="G125" s="81"/>
      <c r="H125" s="381"/>
      <c r="I125" s="81"/>
    </row>
    <row r="126" spans="2:9">
      <c r="B126" s="9"/>
      <c r="D126" s="81"/>
      <c r="E126" s="81"/>
      <c r="F126" s="81"/>
      <c r="G126" s="81"/>
      <c r="H126" s="381"/>
      <c r="I126" s="81"/>
    </row>
    <row r="127" spans="2:9">
      <c r="B127" s="9"/>
      <c r="D127" s="81"/>
      <c r="E127" s="81"/>
      <c r="F127" s="81"/>
      <c r="G127" s="81"/>
      <c r="H127" s="381"/>
      <c r="I127" s="81"/>
    </row>
    <row r="128" spans="2:9">
      <c r="B128" s="9"/>
      <c r="D128" s="81"/>
      <c r="E128" s="81"/>
      <c r="F128" s="81"/>
      <c r="G128" s="81"/>
      <c r="H128" s="381"/>
      <c r="I128" s="81"/>
    </row>
    <row r="129" spans="2:9">
      <c r="B129" s="9"/>
      <c r="D129" s="81"/>
      <c r="E129" s="81"/>
      <c r="F129" s="81"/>
      <c r="G129" s="81"/>
      <c r="H129" s="381"/>
      <c r="I129" s="81"/>
    </row>
    <row r="130" spans="2:9">
      <c r="B130" s="9"/>
      <c r="D130" s="81"/>
      <c r="E130" s="81"/>
      <c r="F130" s="81"/>
      <c r="G130" s="81"/>
      <c r="H130" s="381"/>
      <c r="I130" s="81"/>
    </row>
    <row r="131" spans="2:9">
      <c r="B131" s="9"/>
      <c r="D131" s="81"/>
      <c r="E131" s="81"/>
      <c r="F131" s="81"/>
      <c r="G131" s="81"/>
      <c r="H131" s="381"/>
      <c r="I131" s="81"/>
    </row>
    <row r="132" spans="2:9">
      <c r="B132" s="9"/>
      <c r="D132" s="81"/>
      <c r="E132" s="81"/>
      <c r="F132" s="81"/>
      <c r="G132" s="81"/>
      <c r="H132" s="381"/>
      <c r="I132" s="81"/>
    </row>
    <row r="133" spans="2:9">
      <c r="B133" s="9"/>
      <c r="D133" s="81"/>
      <c r="E133" s="81"/>
      <c r="F133" s="81"/>
      <c r="G133" s="81"/>
      <c r="H133" s="381"/>
      <c r="I133" s="81"/>
    </row>
    <row r="134" spans="2:9">
      <c r="B134" s="9"/>
      <c r="D134" s="81"/>
      <c r="E134" s="81"/>
      <c r="F134" s="81"/>
      <c r="G134" s="81"/>
      <c r="H134" s="381"/>
      <c r="I134" s="81"/>
    </row>
    <row r="135" spans="2:9">
      <c r="B135" s="9"/>
      <c r="D135" s="81"/>
      <c r="E135" s="81"/>
      <c r="F135" s="81"/>
      <c r="G135" s="81"/>
      <c r="H135" s="381"/>
      <c r="I135" s="81"/>
    </row>
    <row r="136" spans="2:9">
      <c r="B136" s="9"/>
      <c r="D136" s="81"/>
      <c r="E136" s="81"/>
      <c r="F136" s="81"/>
      <c r="G136" s="81"/>
      <c r="H136" s="381"/>
      <c r="I136" s="81"/>
    </row>
    <row r="137" spans="2:9">
      <c r="B137" s="9"/>
      <c r="D137" s="81"/>
      <c r="E137" s="81"/>
      <c r="F137" s="81"/>
      <c r="G137" s="81"/>
      <c r="H137" s="381"/>
      <c r="I137" s="81"/>
    </row>
    <row r="138" spans="2:9">
      <c r="B138" s="9"/>
      <c r="D138" s="81"/>
      <c r="E138" s="81"/>
      <c r="F138" s="81"/>
      <c r="G138" s="81"/>
      <c r="H138" s="381"/>
      <c r="I138" s="81"/>
    </row>
    <row r="139" spans="2:9">
      <c r="B139" s="9"/>
      <c r="D139" s="81"/>
      <c r="E139" s="81"/>
      <c r="F139" s="81"/>
      <c r="G139" s="81"/>
      <c r="H139" s="381"/>
      <c r="I139" s="81"/>
    </row>
    <row r="140" spans="2:9">
      <c r="B140" s="9"/>
      <c r="D140" s="81"/>
      <c r="E140" s="81"/>
      <c r="F140" s="81"/>
      <c r="G140" s="81"/>
      <c r="H140" s="381"/>
      <c r="I140" s="81"/>
    </row>
    <row r="141" spans="2:9">
      <c r="B141" s="9"/>
      <c r="D141" s="81"/>
      <c r="E141" s="81"/>
      <c r="F141" s="81"/>
      <c r="G141" s="81"/>
      <c r="H141" s="381"/>
      <c r="I141" s="81"/>
    </row>
    <row r="142" spans="2:9">
      <c r="B142" s="9"/>
      <c r="D142" s="81"/>
      <c r="E142" s="81"/>
      <c r="F142" s="81"/>
      <c r="G142" s="81"/>
      <c r="H142" s="381"/>
      <c r="I142" s="81"/>
    </row>
    <row r="143" spans="2:9">
      <c r="B143" s="9"/>
      <c r="D143" s="81"/>
      <c r="E143" s="81"/>
      <c r="F143" s="81"/>
      <c r="G143" s="81"/>
      <c r="H143" s="381"/>
      <c r="I143" s="81"/>
    </row>
    <row r="144" spans="2:9">
      <c r="B144" s="9"/>
      <c r="D144" s="81"/>
      <c r="E144" s="81"/>
      <c r="F144" s="81"/>
      <c r="G144" s="81"/>
      <c r="H144" s="381"/>
      <c r="I144" s="81"/>
    </row>
    <row r="145" spans="2:9">
      <c r="B145" s="9"/>
      <c r="D145" s="81"/>
      <c r="E145" s="81"/>
      <c r="F145" s="81"/>
      <c r="G145" s="81"/>
      <c r="H145" s="381"/>
      <c r="I145" s="81"/>
    </row>
    <row r="146" spans="2:9">
      <c r="B146" s="9"/>
      <c r="D146" s="81"/>
      <c r="E146" s="81"/>
      <c r="F146" s="81"/>
      <c r="G146" s="81"/>
      <c r="H146" s="381"/>
      <c r="I146" s="81"/>
    </row>
    <row r="147" spans="2:9">
      <c r="B147" s="9"/>
      <c r="D147" s="81"/>
      <c r="E147" s="81"/>
      <c r="F147" s="81"/>
      <c r="G147" s="81"/>
      <c r="H147" s="381"/>
      <c r="I147" s="81"/>
    </row>
    <row r="148" spans="2:9">
      <c r="B148" s="9"/>
      <c r="D148" s="81"/>
      <c r="E148" s="81"/>
      <c r="F148" s="81"/>
      <c r="G148" s="81"/>
      <c r="H148" s="381"/>
      <c r="I148" s="81"/>
    </row>
    <row r="149" spans="2:9">
      <c r="B149" s="9"/>
      <c r="D149" s="81"/>
      <c r="E149" s="81"/>
      <c r="F149" s="81"/>
      <c r="G149" s="81"/>
      <c r="H149" s="381"/>
      <c r="I149" s="81"/>
    </row>
    <row r="150" spans="2:9">
      <c r="B150" s="9"/>
      <c r="D150" s="81"/>
      <c r="E150" s="81"/>
      <c r="F150" s="81"/>
      <c r="G150" s="81"/>
      <c r="H150" s="381"/>
      <c r="I150" s="81"/>
    </row>
    <row r="151" spans="2:9">
      <c r="B151" s="9"/>
      <c r="D151" s="81"/>
      <c r="E151" s="81"/>
      <c r="F151" s="81"/>
      <c r="G151" s="81"/>
      <c r="H151" s="381"/>
      <c r="I151" s="81"/>
    </row>
    <row r="152" spans="2:9">
      <c r="B152" s="9"/>
      <c r="D152" s="81"/>
      <c r="E152" s="81"/>
      <c r="F152" s="81"/>
      <c r="G152" s="81"/>
      <c r="H152" s="381"/>
      <c r="I152" s="81"/>
    </row>
    <row r="153" spans="2:9">
      <c r="B153" s="9"/>
      <c r="D153" s="81"/>
      <c r="E153" s="81"/>
      <c r="F153" s="81"/>
      <c r="G153" s="81"/>
      <c r="H153" s="381"/>
      <c r="I153" s="81"/>
    </row>
    <row r="154" spans="2:9">
      <c r="B154" s="9"/>
      <c r="D154" s="81"/>
      <c r="E154" s="81"/>
      <c r="F154" s="81"/>
      <c r="G154" s="81"/>
      <c r="H154" s="381"/>
      <c r="I154" s="81"/>
    </row>
    <row r="155" spans="2:9">
      <c r="B155" s="9"/>
      <c r="D155" s="81"/>
      <c r="E155" s="81"/>
      <c r="F155" s="81"/>
      <c r="G155" s="81"/>
      <c r="H155" s="381"/>
      <c r="I155" s="81"/>
    </row>
    <row r="156" spans="2:9">
      <c r="B156" s="9"/>
      <c r="D156" s="81"/>
      <c r="E156" s="81"/>
      <c r="F156" s="81"/>
      <c r="G156" s="81"/>
      <c r="H156" s="381"/>
      <c r="I156" s="81"/>
    </row>
    <row r="157" spans="2:9">
      <c r="B157" s="9"/>
      <c r="D157" s="81"/>
      <c r="E157" s="81"/>
      <c r="F157" s="81"/>
      <c r="G157" s="81"/>
      <c r="H157" s="381"/>
      <c r="I157" s="81"/>
    </row>
    <row r="158" spans="2:9">
      <c r="B158" s="9"/>
      <c r="D158" s="81"/>
      <c r="E158" s="81"/>
      <c r="F158" s="81"/>
      <c r="G158" s="81"/>
      <c r="H158" s="381"/>
      <c r="I158" s="81"/>
    </row>
    <row r="159" spans="2:9">
      <c r="B159" s="9"/>
      <c r="D159" s="81"/>
      <c r="E159" s="81"/>
      <c r="F159" s="81"/>
      <c r="G159" s="81"/>
      <c r="H159" s="381"/>
      <c r="I159" s="81"/>
    </row>
    <row r="160" spans="2:9">
      <c r="B160" s="9"/>
      <c r="D160" s="81"/>
      <c r="E160" s="81"/>
      <c r="F160" s="81"/>
      <c r="G160" s="81"/>
      <c r="H160" s="381"/>
      <c r="I160" s="81"/>
    </row>
    <row r="161" spans="2:9">
      <c r="B161" s="9"/>
      <c r="D161" s="81"/>
      <c r="E161" s="81"/>
      <c r="F161" s="81"/>
      <c r="G161" s="81"/>
      <c r="H161" s="381"/>
      <c r="I161" s="81"/>
    </row>
    <row r="162" spans="2:9">
      <c r="B162" s="9"/>
      <c r="D162" s="81"/>
      <c r="E162" s="81"/>
      <c r="F162" s="81"/>
      <c r="G162" s="81"/>
      <c r="H162" s="381"/>
      <c r="I162" s="81"/>
    </row>
    <row r="163" spans="2:9">
      <c r="B163" s="9"/>
      <c r="D163" s="81"/>
      <c r="E163" s="81"/>
      <c r="F163" s="81"/>
      <c r="G163" s="81"/>
      <c r="H163" s="381"/>
      <c r="I163" s="81"/>
    </row>
    <row r="164" spans="2:9">
      <c r="B164" s="9"/>
      <c r="D164" s="81"/>
      <c r="E164" s="81"/>
      <c r="F164" s="81"/>
      <c r="G164" s="81"/>
      <c r="H164" s="381"/>
      <c r="I164" s="81"/>
    </row>
    <row r="165" spans="2:9">
      <c r="B165" s="9"/>
      <c r="D165" s="81"/>
      <c r="E165" s="81"/>
      <c r="F165" s="81"/>
      <c r="G165" s="81"/>
      <c r="H165" s="381"/>
      <c r="I165" s="81"/>
    </row>
    <row r="166" spans="2:9">
      <c r="B166" s="9"/>
      <c r="D166" s="81"/>
      <c r="E166" s="81"/>
      <c r="F166" s="81"/>
      <c r="G166" s="81"/>
      <c r="H166" s="381"/>
      <c r="I166" s="81"/>
    </row>
    <row r="167" spans="2:9">
      <c r="B167" s="9"/>
      <c r="D167" s="81"/>
      <c r="E167" s="81"/>
      <c r="F167" s="81"/>
      <c r="G167" s="81"/>
      <c r="H167" s="381"/>
      <c r="I167" s="81"/>
    </row>
    <row r="168" spans="2:9">
      <c r="B168" s="9"/>
      <c r="D168" s="81"/>
      <c r="E168" s="81"/>
      <c r="F168" s="81"/>
      <c r="G168" s="81"/>
      <c r="H168" s="381"/>
      <c r="I168" s="81"/>
    </row>
    <row r="169" spans="2:9">
      <c r="B169" s="9"/>
      <c r="D169" s="81"/>
      <c r="E169" s="81"/>
      <c r="F169" s="81"/>
      <c r="G169" s="81"/>
      <c r="H169" s="381"/>
      <c r="I169" s="81"/>
    </row>
    <row r="170" spans="2:9">
      <c r="B170" s="9"/>
      <c r="D170" s="81"/>
      <c r="E170" s="81"/>
      <c r="F170" s="81"/>
      <c r="G170" s="81"/>
      <c r="H170" s="381"/>
      <c r="I170" s="81"/>
    </row>
    <row r="171" spans="2:9">
      <c r="B171" s="9"/>
      <c r="D171" s="81"/>
      <c r="E171" s="81"/>
      <c r="F171" s="81"/>
      <c r="G171" s="81"/>
      <c r="H171" s="381"/>
      <c r="I171" s="81"/>
    </row>
    <row r="172" spans="2:9">
      <c r="B172" s="9"/>
      <c r="D172" s="81"/>
      <c r="E172" s="81"/>
      <c r="F172" s="81"/>
      <c r="G172" s="81"/>
      <c r="H172" s="381"/>
      <c r="I172" s="81"/>
    </row>
    <row r="173" spans="2:9">
      <c r="B173" s="9"/>
      <c r="D173" s="81"/>
      <c r="E173" s="81"/>
      <c r="F173" s="81"/>
      <c r="G173" s="81"/>
      <c r="H173" s="381"/>
      <c r="I173" s="81"/>
    </row>
    <row r="174" spans="2:9">
      <c r="B174" s="9"/>
      <c r="D174" s="81"/>
      <c r="E174" s="81"/>
      <c r="F174" s="81"/>
      <c r="G174" s="81"/>
      <c r="H174" s="381"/>
      <c r="I174" s="81"/>
    </row>
    <row r="175" spans="2:9">
      <c r="B175" s="9"/>
      <c r="D175" s="81"/>
      <c r="E175" s="81"/>
      <c r="F175" s="81"/>
      <c r="G175" s="81"/>
      <c r="H175" s="381"/>
      <c r="I175" s="81"/>
    </row>
    <row r="176" spans="2:9">
      <c r="B176" s="9"/>
      <c r="D176" s="81"/>
      <c r="E176" s="81"/>
      <c r="F176" s="81"/>
      <c r="G176" s="81"/>
      <c r="H176" s="381"/>
      <c r="I176" s="81"/>
    </row>
    <row r="177" spans="4:9">
      <c r="D177" s="81"/>
      <c r="E177" s="81"/>
      <c r="F177" s="81"/>
      <c r="G177" s="81"/>
      <c r="H177" s="381"/>
      <c r="I177" s="81"/>
    </row>
    <row r="178" spans="4:9">
      <c r="D178" s="81"/>
      <c r="E178" s="81"/>
      <c r="F178" s="81"/>
      <c r="G178" s="81"/>
      <c r="H178" s="381"/>
      <c r="I178" s="81"/>
    </row>
    <row r="179" spans="4:9">
      <c r="D179" s="81"/>
      <c r="E179" s="81"/>
      <c r="F179" s="81"/>
      <c r="G179" s="81"/>
      <c r="H179" s="381"/>
      <c r="I179" s="81"/>
    </row>
    <row r="180" spans="4:9">
      <c r="D180" s="81"/>
      <c r="E180" s="81"/>
      <c r="F180" s="81"/>
      <c r="G180" s="81"/>
      <c r="H180" s="381"/>
      <c r="I180" s="81"/>
    </row>
    <row r="181" spans="4:9">
      <c r="D181" s="81"/>
      <c r="E181" s="81"/>
      <c r="F181" s="81"/>
      <c r="G181" s="81"/>
      <c r="H181" s="381"/>
      <c r="I181" s="81"/>
    </row>
    <row r="182" spans="4:9">
      <c r="D182" s="81"/>
      <c r="E182" s="81"/>
      <c r="F182" s="81"/>
      <c r="G182" s="81"/>
      <c r="H182" s="381"/>
      <c r="I182" s="81"/>
    </row>
    <row r="183" spans="4:9">
      <c r="D183" s="81"/>
      <c r="E183" s="81"/>
      <c r="F183" s="81"/>
      <c r="G183" s="81"/>
      <c r="H183" s="381"/>
      <c r="I183" s="81"/>
    </row>
    <row r="184" spans="4:9">
      <c r="D184" s="81"/>
      <c r="E184" s="81"/>
      <c r="F184" s="81"/>
      <c r="G184" s="81"/>
      <c r="H184" s="381"/>
      <c r="I184" s="81"/>
    </row>
    <row r="185" spans="4:9">
      <c r="D185" s="81"/>
      <c r="E185" s="81"/>
      <c r="F185" s="81"/>
      <c r="G185" s="81"/>
      <c r="H185" s="381"/>
      <c r="I185" s="81"/>
    </row>
    <row r="186" spans="4:9">
      <c r="D186" s="81"/>
      <c r="E186" s="81"/>
      <c r="F186" s="81"/>
      <c r="G186" s="81"/>
      <c r="H186" s="381"/>
      <c r="I186" s="81"/>
    </row>
    <row r="187" spans="4:9">
      <c r="D187" s="81"/>
      <c r="E187" s="81"/>
      <c r="F187" s="81"/>
      <c r="G187" s="81"/>
      <c r="H187" s="381"/>
      <c r="I187" s="81"/>
    </row>
    <row r="188" spans="4:9">
      <c r="D188" s="81"/>
      <c r="E188" s="81"/>
      <c r="F188" s="81"/>
      <c r="G188" s="81"/>
      <c r="H188" s="381"/>
      <c r="I188" s="81"/>
    </row>
    <row r="189" spans="4:9">
      <c r="D189" s="81"/>
      <c r="E189" s="81"/>
      <c r="F189" s="81"/>
      <c r="G189" s="81"/>
      <c r="H189" s="381"/>
      <c r="I189" s="81"/>
    </row>
    <row r="190" spans="4:9">
      <c r="D190" s="81"/>
      <c r="E190" s="81"/>
      <c r="F190" s="81"/>
      <c r="G190" s="81"/>
      <c r="H190" s="381"/>
      <c r="I190" s="81"/>
    </row>
    <row r="191" spans="4:9">
      <c r="D191" s="81"/>
      <c r="E191" s="81"/>
      <c r="F191" s="81"/>
      <c r="G191" s="81"/>
      <c r="H191" s="381"/>
      <c r="I191" s="81"/>
    </row>
    <row r="192" spans="4:9">
      <c r="D192" s="81"/>
      <c r="E192" s="81"/>
      <c r="F192" s="81"/>
      <c r="G192" s="81"/>
      <c r="H192" s="381"/>
      <c r="I192" s="81"/>
    </row>
    <row r="193" spans="4:9">
      <c r="D193" s="81"/>
      <c r="E193" s="81"/>
      <c r="F193" s="81"/>
      <c r="G193" s="81"/>
      <c r="H193" s="381"/>
      <c r="I193" s="81"/>
    </row>
    <row r="194" spans="4:9">
      <c r="D194" s="81"/>
      <c r="E194" s="81"/>
      <c r="F194" s="81"/>
      <c r="G194" s="81"/>
      <c r="H194" s="381"/>
      <c r="I194" s="81"/>
    </row>
    <row r="195" spans="4:9">
      <c r="D195" s="81"/>
      <c r="E195" s="81"/>
      <c r="F195" s="81"/>
      <c r="G195" s="81"/>
      <c r="H195" s="381"/>
      <c r="I195" s="81"/>
    </row>
    <row r="196" spans="4:9">
      <c r="D196" s="81"/>
      <c r="E196" s="81"/>
      <c r="F196" s="81"/>
      <c r="G196" s="81"/>
      <c r="H196" s="381"/>
      <c r="I196" s="81"/>
    </row>
    <row r="197" spans="4:9">
      <c r="D197" s="81"/>
      <c r="E197" s="81"/>
      <c r="F197" s="81"/>
      <c r="G197" s="81"/>
      <c r="H197" s="381"/>
      <c r="I197" s="81"/>
    </row>
    <row r="198" spans="4:9">
      <c r="D198" s="81"/>
      <c r="E198" s="81"/>
      <c r="F198" s="81"/>
      <c r="G198" s="81"/>
      <c r="H198" s="381"/>
      <c r="I198" s="81"/>
    </row>
    <row r="199" spans="4:9">
      <c r="D199" s="81"/>
      <c r="E199" s="81"/>
      <c r="F199" s="81"/>
      <c r="G199" s="81"/>
      <c r="H199" s="381"/>
      <c r="I199" s="81"/>
    </row>
    <row r="200" spans="4:9">
      <c r="D200" s="81"/>
      <c r="E200" s="81"/>
      <c r="F200" s="81"/>
      <c r="G200" s="81"/>
      <c r="H200" s="381"/>
      <c r="I200" s="81"/>
    </row>
    <row r="201" spans="4:9">
      <c r="D201" s="81"/>
      <c r="E201" s="81"/>
      <c r="F201" s="81"/>
      <c r="G201" s="81"/>
      <c r="H201" s="381"/>
      <c r="I201" s="81"/>
    </row>
    <row r="202" spans="4:9">
      <c r="D202" s="81"/>
      <c r="E202" s="81"/>
      <c r="F202" s="81"/>
      <c r="G202" s="81"/>
      <c r="H202" s="381"/>
      <c r="I202" s="81"/>
    </row>
    <row r="203" spans="4:9">
      <c r="D203" s="81"/>
      <c r="E203" s="81"/>
      <c r="F203" s="81"/>
      <c r="G203" s="81"/>
      <c r="H203" s="381"/>
      <c r="I203" s="81"/>
    </row>
    <row r="204" spans="4:9">
      <c r="D204" s="81"/>
      <c r="E204" s="81"/>
      <c r="F204" s="81"/>
      <c r="G204" s="81"/>
      <c r="H204" s="381"/>
      <c r="I204" s="81"/>
    </row>
  </sheetData>
  <phoneticPr fontId="0" type="noConversion"/>
  <pageMargins left="0.15748031496062992" right="0.15748031496062992" top="0.19685039370078741" bottom="0.1968503937007874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70"/>
  <sheetViews>
    <sheetView zoomScale="84" zoomScaleNormal="84" zoomScalePageLayoutView="87" workbookViewId="0">
      <selection activeCell="W41" sqref="W41"/>
    </sheetView>
  </sheetViews>
  <sheetFormatPr baseColWidth="10" defaultRowHeight="12.75"/>
  <cols>
    <col min="1" max="1" width="5.140625" customWidth="1"/>
    <col min="2" max="2" width="23.140625" customWidth="1"/>
    <col min="3" max="3" width="6.7109375" customWidth="1"/>
    <col min="4" max="4" width="4.42578125" customWidth="1"/>
    <col min="5" max="5" width="4.85546875" customWidth="1"/>
    <col min="6" max="6" width="4.140625" customWidth="1"/>
    <col min="7" max="7" width="4.28515625" customWidth="1"/>
    <col min="8" max="8" width="4" customWidth="1"/>
    <col min="9" max="10" width="4.5703125" customWidth="1"/>
    <col min="11" max="11" width="11.5703125" customWidth="1"/>
    <col min="12" max="12" width="3" customWidth="1"/>
    <col min="13" max="13" width="19.140625" customWidth="1"/>
    <col min="14" max="14" width="6.5703125" customWidth="1"/>
    <col min="15" max="15" width="5" customWidth="1"/>
    <col min="16" max="16" width="5.5703125" customWidth="1"/>
    <col min="17" max="18" width="4.5703125" customWidth="1"/>
    <col min="19" max="19" width="5.5703125" customWidth="1"/>
    <col min="20" max="20" width="4.140625" customWidth="1"/>
    <col min="21" max="21" width="4.85546875" customWidth="1"/>
    <col min="22" max="22" width="10.85546875" customWidth="1"/>
    <col min="23" max="23" width="6.28515625" customWidth="1"/>
    <col min="26" max="26" width="7.7109375" customWidth="1"/>
    <col min="27" max="27" width="8.5703125" customWidth="1"/>
    <col min="28" max="28" width="1.28515625" customWidth="1"/>
    <col min="29" max="34" width="11.42578125" style="85"/>
  </cols>
  <sheetData>
    <row r="1" spans="1:36" s="85" customFormat="1" ht="17.25" customHeight="1">
      <c r="C1" s="92"/>
      <c r="N1" s="92"/>
    </row>
    <row r="2" spans="1:36" ht="18.75">
      <c r="A2" s="85"/>
      <c r="B2" s="93"/>
      <c r="C2" s="92"/>
      <c r="D2" s="85"/>
      <c r="E2" s="85"/>
      <c r="F2" s="85"/>
      <c r="G2" s="85"/>
      <c r="H2" s="85"/>
      <c r="I2" s="85"/>
      <c r="J2" s="85"/>
      <c r="K2" s="85"/>
      <c r="L2" s="85"/>
      <c r="M2" s="85"/>
      <c r="N2" s="92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I2" s="85"/>
      <c r="AJ2" s="85"/>
    </row>
    <row r="3" spans="1:36" ht="18.75">
      <c r="A3" s="85"/>
      <c r="B3" s="93" t="s">
        <v>46</v>
      </c>
      <c r="C3" s="92"/>
      <c r="D3" s="85"/>
      <c r="E3" s="85"/>
      <c r="F3" s="85"/>
      <c r="G3" s="85"/>
      <c r="H3" s="85"/>
      <c r="I3" s="85"/>
      <c r="J3" s="85"/>
      <c r="K3" s="85"/>
      <c r="L3" s="85"/>
      <c r="M3" s="85"/>
      <c r="N3" s="92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I3" s="85"/>
      <c r="AJ3" s="85"/>
    </row>
    <row r="4" spans="1:36" ht="41.25" customHeight="1">
      <c r="A4" s="85"/>
      <c r="B4" s="85"/>
      <c r="C4" s="92"/>
      <c r="D4" s="85"/>
      <c r="E4" s="85"/>
      <c r="F4" s="94" t="s">
        <v>34</v>
      </c>
      <c r="H4" s="85"/>
      <c r="I4" s="94" t="s">
        <v>37</v>
      </c>
      <c r="J4" s="85"/>
      <c r="K4" s="85"/>
      <c r="L4" s="85"/>
      <c r="M4" s="85"/>
      <c r="N4" s="92"/>
      <c r="O4" s="85"/>
      <c r="P4" s="85"/>
      <c r="Q4" s="94"/>
      <c r="S4" s="94"/>
      <c r="T4" s="94" t="s">
        <v>37</v>
      </c>
      <c r="U4" s="85"/>
      <c r="V4" s="85"/>
      <c r="W4" s="85"/>
      <c r="X4" s="85"/>
      <c r="Y4" s="85"/>
      <c r="Z4" s="85"/>
      <c r="AA4" s="85"/>
      <c r="AB4" s="85"/>
      <c r="AI4" s="85"/>
      <c r="AJ4" s="85"/>
    </row>
    <row r="5" spans="1:36">
      <c r="A5" s="95"/>
      <c r="B5" s="415" t="s">
        <v>252</v>
      </c>
      <c r="C5" s="415" t="s">
        <v>253</v>
      </c>
      <c r="D5" s="415" t="s">
        <v>254</v>
      </c>
      <c r="E5" s="415" t="s">
        <v>255</v>
      </c>
      <c r="F5" s="415" t="s">
        <v>256</v>
      </c>
      <c r="G5" s="415" t="s">
        <v>257</v>
      </c>
      <c r="H5" s="415" t="s">
        <v>258</v>
      </c>
      <c r="I5" s="96" t="s">
        <v>35</v>
      </c>
      <c r="J5" s="415" t="s">
        <v>259</v>
      </c>
      <c r="K5" s="416" t="s">
        <v>260</v>
      </c>
      <c r="L5" s="97"/>
      <c r="M5" s="415" t="s">
        <v>252</v>
      </c>
      <c r="N5" s="415" t="s">
        <v>253</v>
      </c>
      <c r="O5" s="415" t="s">
        <v>254</v>
      </c>
      <c r="P5" s="415" t="s">
        <v>255</v>
      </c>
      <c r="Q5" s="415" t="s">
        <v>256</v>
      </c>
      <c r="R5" s="415" t="s">
        <v>257</v>
      </c>
      <c r="S5" s="415" t="s">
        <v>258</v>
      </c>
      <c r="T5" s="415" t="s">
        <v>35</v>
      </c>
      <c r="U5" s="415" t="s">
        <v>259</v>
      </c>
      <c r="V5" s="415" t="s">
        <v>260</v>
      </c>
      <c r="W5" s="95"/>
      <c r="X5" s="95"/>
      <c r="Y5" s="85"/>
      <c r="Z5" s="85"/>
      <c r="AA5" s="85"/>
      <c r="AB5" s="85"/>
      <c r="AI5" s="85"/>
      <c r="AJ5" s="85"/>
    </row>
    <row r="6" spans="1:36" ht="15.75" customHeight="1">
      <c r="A6" s="85"/>
      <c r="B6" s="99"/>
      <c r="C6" s="139"/>
      <c r="D6" s="98"/>
      <c r="E6" s="102">
        <v>1</v>
      </c>
      <c r="F6" s="102">
        <v>2</v>
      </c>
      <c r="G6" s="102">
        <v>3</v>
      </c>
      <c r="H6" s="102">
        <v>4</v>
      </c>
      <c r="I6" s="313">
        <v>5</v>
      </c>
      <c r="J6" s="131">
        <v>6</v>
      </c>
      <c r="K6" s="124" t="s">
        <v>243</v>
      </c>
      <c r="L6" s="100"/>
      <c r="M6" s="125" t="s">
        <v>262</v>
      </c>
      <c r="N6" s="139">
        <v>1</v>
      </c>
      <c r="O6" s="126">
        <v>12</v>
      </c>
      <c r="P6" s="102">
        <v>13</v>
      </c>
      <c r="Q6" s="102">
        <v>14</v>
      </c>
      <c r="R6" s="102">
        <v>15</v>
      </c>
      <c r="S6" s="102">
        <v>16</v>
      </c>
      <c r="T6" s="102">
        <v>17</v>
      </c>
      <c r="U6" s="131">
        <v>18</v>
      </c>
      <c r="V6" s="99"/>
      <c r="W6" s="100"/>
      <c r="X6" s="85"/>
      <c r="Y6" s="85"/>
      <c r="Z6" s="85"/>
      <c r="AA6" s="85"/>
      <c r="AB6" s="85"/>
      <c r="AI6" s="85"/>
      <c r="AJ6" s="85"/>
    </row>
    <row r="7" spans="1:36">
      <c r="A7" s="85"/>
      <c r="B7" s="125" t="s">
        <v>261</v>
      </c>
      <c r="C7" s="139">
        <v>1</v>
      </c>
      <c r="D7" s="98">
        <v>7</v>
      </c>
      <c r="E7" s="102">
        <v>8</v>
      </c>
      <c r="F7" s="102">
        <v>9</v>
      </c>
      <c r="G7" s="102">
        <v>10</v>
      </c>
      <c r="H7" s="102">
        <v>11</v>
      </c>
      <c r="I7" s="102">
        <v>12</v>
      </c>
      <c r="J7" s="131">
        <v>13</v>
      </c>
      <c r="K7" s="99"/>
      <c r="L7" s="100"/>
      <c r="M7" s="125"/>
      <c r="N7" s="139">
        <v>2</v>
      </c>
      <c r="O7" s="98">
        <v>19</v>
      </c>
      <c r="P7" s="102">
        <v>20</v>
      </c>
      <c r="Q7" s="102">
        <v>21</v>
      </c>
      <c r="R7" s="102">
        <v>22</v>
      </c>
      <c r="S7" s="102">
        <v>23</v>
      </c>
      <c r="T7" s="102">
        <v>24</v>
      </c>
      <c r="U7" s="131">
        <v>25</v>
      </c>
      <c r="V7" s="99"/>
      <c r="W7" s="100"/>
      <c r="X7" s="85"/>
      <c r="Y7" s="138"/>
      <c r="Z7" s="85"/>
      <c r="AA7" s="85"/>
      <c r="AB7" s="85"/>
      <c r="AI7" s="85"/>
      <c r="AJ7" s="85"/>
    </row>
    <row r="8" spans="1:36">
      <c r="A8" s="85"/>
      <c r="B8" s="108"/>
      <c r="C8" s="139">
        <v>2</v>
      </c>
      <c r="D8" s="126">
        <v>14</v>
      </c>
      <c r="E8" s="102">
        <v>15</v>
      </c>
      <c r="F8" s="102">
        <v>16</v>
      </c>
      <c r="G8" s="102">
        <v>17</v>
      </c>
      <c r="H8" s="102">
        <v>18</v>
      </c>
      <c r="I8" s="102">
        <v>19</v>
      </c>
      <c r="J8" s="131">
        <v>20</v>
      </c>
      <c r="K8" s="99"/>
      <c r="L8" s="100"/>
      <c r="M8" s="108"/>
      <c r="N8" s="139">
        <v>3</v>
      </c>
      <c r="O8" s="98">
        <v>26</v>
      </c>
      <c r="P8" s="102">
        <v>27</v>
      </c>
      <c r="Q8" s="102">
        <v>28</v>
      </c>
      <c r="R8" s="102">
        <v>29</v>
      </c>
      <c r="S8" s="102">
        <v>30</v>
      </c>
      <c r="T8" s="410">
        <v>31</v>
      </c>
      <c r="U8" s="131"/>
      <c r="V8" s="103"/>
      <c r="W8" s="100"/>
      <c r="X8" s="100"/>
      <c r="Y8" s="354"/>
      <c r="Z8" s="354"/>
      <c r="AA8" s="354"/>
      <c r="AB8" s="354"/>
      <c r="AC8" s="100"/>
      <c r="AI8" s="85"/>
      <c r="AJ8" s="85"/>
    </row>
    <row r="9" spans="1:36">
      <c r="A9" s="85"/>
      <c r="B9" s="125"/>
      <c r="C9" s="139">
        <v>3</v>
      </c>
      <c r="D9" s="127">
        <v>21</v>
      </c>
      <c r="E9" s="313">
        <v>22</v>
      </c>
      <c r="F9" s="102">
        <v>23</v>
      </c>
      <c r="G9" s="102">
        <v>24</v>
      </c>
      <c r="H9" s="102">
        <v>25</v>
      </c>
      <c r="I9" s="313">
        <v>26</v>
      </c>
      <c r="J9" s="131">
        <v>27</v>
      </c>
      <c r="K9" s="99"/>
      <c r="L9" s="100"/>
      <c r="M9" s="108"/>
      <c r="N9" s="139"/>
      <c r="O9" s="98"/>
      <c r="P9" s="102"/>
      <c r="Q9" s="102"/>
      <c r="R9" s="102"/>
      <c r="S9" s="102"/>
      <c r="T9" s="102"/>
      <c r="U9" s="131">
        <v>1</v>
      </c>
      <c r="V9" s="124" t="s">
        <v>247</v>
      </c>
      <c r="W9" s="100"/>
      <c r="X9" s="100"/>
      <c r="Y9" s="354"/>
      <c r="Z9" s="354"/>
      <c r="AA9" s="354"/>
      <c r="AB9" s="354"/>
      <c r="AC9" s="100"/>
      <c r="AI9" s="85"/>
      <c r="AJ9" s="85"/>
    </row>
    <row r="10" spans="1:36">
      <c r="A10" s="85"/>
      <c r="B10" s="108"/>
      <c r="C10" s="139">
        <v>4</v>
      </c>
      <c r="D10" s="126">
        <v>28</v>
      </c>
      <c r="E10" s="102">
        <v>29</v>
      </c>
      <c r="F10" s="102">
        <v>30</v>
      </c>
      <c r="G10" s="102"/>
      <c r="H10" s="88"/>
      <c r="I10" s="88"/>
      <c r="J10" s="131"/>
      <c r="K10" s="99"/>
      <c r="L10" s="100"/>
      <c r="M10" s="99"/>
      <c r="N10" s="139">
        <v>4</v>
      </c>
      <c r="O10" s="126">
        <v>2</v>
      </c>
      <c r="P10" s="102">
        <v>3</v>
      </c>
      <c r="Q10" s="102">
        <v>4</v>
      </c>
      <c r="R10" s="102">
        <v>5</v>
      </c>
      <c r="S10" s="102">
        <v>6</v>
      </c>
      <c r="T10" s="102">
        <v>7</v>
      </c>
      <c r="U10" s="131">
        <v>8</v>
      </c>
      <c r="V10" s="124"/>
      <c r="W10" s="100"/>
      <c r="X10" s="100"/>
      <c r="Y10" s="354"/>
      <c r="Z10" s="419"/>
      <c r="AA10" s="419"/>
      <c r="AB10" s="100"/>
      <c r="AC10" s="100"/>
    </row>
    <row r="11" spans="1:36">
      <c r="A11" s="85"/>
      <c r="B11" s="99"/>
      <c r="C11" s="139"/>
      <c r="D11" s="126"/>
      <c r="E11" s="88"/>
      <c r="F11" s="88"/>
      <c r="G11" s="102">
        <v>1</v>
      </c>
      <c r="H11" s="88">
        <v>2</v>
      </c>
      <c r="I11" s="313">
        <v>3</v>
      </c>
      <c r="J11" s="131">
        <v>4</v>
      </c>
      <c r="K11" s="124" t="s">
        <v>242</v>
      </c>
      <c r="L11" s="100"/>
      <c r="M11" s="108"/>
      <c r="N11" s="139">
        <v>5</v>
      </c>
      <c r="O11" s="127">
        <v>9</v>
      </c>
      <c r="P11" s="313">
        <v>4</v>
      </c>
      <c r="Q11" s="102">
        <v>11</v>
      </c>
      <c r="R11" s="102">
        <v>12</v>
      </c>
      <c r="S11" s="102">
        <v>13</v>
      </c>
      <c r="T11" s="313">
        <v>14</v>
      </c>
      <c r="U11" s="131">
        <v>15</v>
      </c>
      <c r="V11" s="99"/>
      <c r="W11" s="100"/>
      <c r="X11" s="261"/>
      <c r="Y11" s="100"/>
      <c r="Z11" s="354"/>
      <c r="AA11" s="354"/>
      <c r="AB11" s="100"/>
      <c r="AC11" s="100"/>
    </row>
    <row r="12" spans="1:36">
      <c r="A12" s="85"/>
      <c r="B12" s="108"/>
      <c r="C12" s="139">
        <v>5</v>
      </c>
      <c r="D12" s="126">
        <v>5</v>
      </c>
      <c r="E12" s="88">
        <v>6</v>
      </c>
      <c r="F12" s="88">
        <v>7</v>
      </c>
      <c r="G12" s="88">
        <v>8</v>
      </c>
      <c r="H12" s="88">
        <v>9</v>
      </c>
      <c r="I12" s="313">
        <v>10</v>
      </c>
      <c r="J12" s="131">
        <v>11</v>
      </c>
      <c r="K12" s="99"/>
      <c r="L12" s="100"/>
      <c r="M12" s="108"/>
      <c r="N12" s="139">
        <v>6</v>
      </c>
      <c r="O12" s="126">
        <v>16</v>
      </c>
      <c r="P12" s="102">
        <v>17</v>
      </c>
      <c r="Q12" s="102">
        <v>18</v>
      </c>
      <c r="R12" s="102">
        <v>19</v>
      </c>
      <c r="S12" s="102">
        <v>20</v>
      </c>
      <c r="T12" s="102">
        <v>21</v>
      </c>
      <c r="U12" s="131">
        <v>22</v>
      </c>
      <c r="V12" s="99"/>
      <c r="W12" s="100"/>
      <c r="X12" s="261"/>
      <c r="Y12" s="100"/>
      <c r="Z12" s="354"/>
      <c r="AA12" s="418"/>
      <c r="AB12" s="100"/>
      <c r="AC12" s="100"/>
    </row>
    <row r="13" spans="1:36">
      <c r="A13" s="85"/>
      <c r="B13" s="99"/>
      <c r="C13" s="314">
        <v>6</v>
      </c>
      <c r="D13" s="102">
        <v>12</v>
      </c>
      <c r="E13" s="88">
        <v>13</v>
      </c>
      <c r="F13" s="88">
        <v>14</v>
      </c>
      <c r="G13" s="88">
        <v>15</v>
      </c>
      <c r="H13" s="88">
        <v>16</v>
      </c>
      <c r="I13" s="88">
        <v>17</v>
      </c>
      <c r="J13" s="414">
        <v>18</v>
      </c>
      <c r="K13" s="121"/>
      <c r="L13" s="100"/>
      <c r="M13" s="125"/>
      <c r="N13" s="139">
        <v>7</v>
      </c>
      <c r="O13" s="98">
        <v>23</v>
      </c>
      <c r="P13" s="102">
        <v>24</v>
      </c>
      <c r="Q13" s="102">
        <v>25</v>
      </c>
      <c r="R13" s="102">
        <v>26</v>
      </c>
      <c r="S13" s="88">
        <v>27</v>
      </c>
      <c r="T13" s="313">
        <v>28</v>
      </c>
      <c r="U13" s="131">
        <v>29</v>
      </c>
      <c r="V13" s="99"/>
      <c r="W13" s="100"/>
      <c r="X13" s="261"/>
      <c r="Y13" s="100"/>
      <c r="Z13" s="354"/>
      <c r="AA13" s="354"/>
      <c r="AB13" s="100"/>
      <c r="AC13" s="100"/>
    </row>
    <row r="14" spans="1:36">
      <c r="A14" s="85"/>
      <c r="B14" s="108"/>
      <c r="C14" s="141">
        <v>7</v>
      </c>
      <c r="D14" s="410">
        <v>19</v>
      </c>
      <c r="E14" s="88">
        <v>20</v>
      </c>
      <c r="F14" s="88">
        <v>21</v>
      </c>
      <c r="G14" s="88">
        <v>22</v>
      </c>
      <c r="H14" s="88">
        <v>23</v>
      </c>
      <c r="I14" s="88">
        <v>24</v>
      </c>
      <c r="J14" s="131">
        <v>25</v>
      </c>
      <c r="K14" s="99"/>
      <c r="L14" s="100"/>
      <c r="M14" s="108"/>
      <c r="N14" s="139">
        <v>8</v>
      </c>
      <c r="O14" s="98">
        <v>30</v>
      </c>
      <c r="P14" s="88"/>
      <c r="Q14" s="88"/>
      <c r="R14" s="88"/>
      <c r="S14" s="88"/>
      <c r="T14" s="410"/>
      <c r="U14" s="131"/>
      <c r="V14" s="124"/>
      <c r="W14" s="100"/>
      <c r="X14" s="261"/>
      <c r="Y14" s="100"/>
      <c r="Z14" s="354"/>
      <c r="AA14" s="354"/>
      <c r="AB14" s="100"/>
      <c r="AC14" s="100"/>
    </row>
    <row r="15" spans="1:36">
      <c r="A15" s="85"/>
      <c r="B15" s="99"/>
      <c r="C15" s="141">
        <v>8</v>
      </c>
      <c r="D15" s="102">
        <v>26</v>
      </c>
      <c r="E15" s="88">
        <v>27</v>
      </c>
      <c r="F15" s="88">
        <v>28</v>
      </c>
      <c r="G15" s="88">
        <v>29</v>
      </c>
      <c r="H15" s="88">
        <v>30</v>
      </c>
      <c r="I15" s="88">
        <v>31</v>
      </c>
      <c r="J15" s="131"/>
      <c r="K15" s="99"/>
      <c r="L15" s="100"/>
      <c r="M15" s="99"/>
      <c r="N15" s="139"/>
      <c r="O15" s="88"/>
      <c r="P15" s="88">
        <v>1</v>
      </c>
      <c r="Q15" s="88">
        <v>2</v>
      </c>
      <c r="R15" s="88">
        <v>3</v>
      </c>
      <c r="S15" s="88">
        <v>4</v>
      </c>
      <c r="T15" s="88">
        <v>5</v>
      </c>
      <c r="U15" s="414">
        <v>6</v>
      </c>
      <c r="V15" s="124" t="s">
        <v>248</v>
      </c>
      <c r="W15" s="100"/>
      <c r="X15" s="261"/>
      <c r="Y15" s="100"/>
      <c r="Z15" s="354"/>
      <c r="AA15" s="354"/>
      <c r="AB15" s="100"/>
      <c r="AC15" s="100"/>
    </row>
    <row r="16" spans="1:36">
      <c r="A16" s="85"/>
      <c r="B16" s="99"/>
      <c r="C16" s="142"/>
      <c r="D16" s="102"/>
      <c r="E16" s="88"/>
      <c r="F16" s="88"/>
      <c r="G16" s="88"/>
      <c r="H16" s="88"/>
      <c r="I16" s="88"/>
      <c r="J16" s="131">
        <v>1</v>
      </c>
      <c r="K16" s="124" t="s">
        <v>241</v>
      </c>
      <c r="L16" s="100"/>
      <c r="M16" s="108"/>
      <c r="N16" s="141">
        <v>9</v>
      </c>
      <c r="O16" s="88">
        <v>7</v>
      </c>
      <c r="P16" s="88">
        <v>8</v>
      </c>
      <c r="Q16" s="88">
        <v>9</v>
      </c>
      <c r="R16" s="88">
        <v>10</v>
      </c>
      <c r="S16" s="88">
        <v>11</v>
      </c>
      <c r="T16" s="88">
        <v>12</v>
      </c>
      <c r="U16" s="131">
        <v>13</v>
      </c>
      <c r="V16" s="99"/>
      <c r="W16" s="100"/>
      <c r="X16" s="261"/>
      <c r="Y16" s="100"/>
      <c r="Z16" s="354"/>
      <c r="AA16" s="354"/>
      <c r="AB16" s="100"/>
      <c r="AC16" s="100"/>
    </row>
    <row r="17" spans="1:29">
      <c r="A17" s="85"/>
      <c r="B17" s="99"/>
      <c r="C17" s="141">
        <v>9</v>
      </c>
      <c r="D17" s="102">
        <v>2</v>
      </c>
      <c r="E17" s="102">
        <v>3</v>
      </c>
      <c r="F17" s="102">
        <v>4</v>
      </c>
      <c r="G17" s="102">
        <v>5</v>
      </c>
      <c r="H17" s="102">
        <v>6</v>
      </c>
      <c r="I17" s="102">
        <v>7</v>
      </c>
      <c r="J17" s="131">
        <v>8</v>
      </c>
      <c r="K17" s="99"/>
      <c r="L17" s="100"/>
      <c r="M17" s="98"/>
      <c r="N17" s="141">
        <v>10</v>
      </c>
      <c r="O17" s="88">
        <v>14</v>
      </c>
      <c r="P17" s="88">
        <v>15</v>
      </c>
      <c r="Q17" s="88">
        <v>16</v>
      </c>
      <c r="R17" s="88">
        <v>17</v>
      </c>
      <c r="S17" s="88">
        <v>18</v>
      </c>
      <c r="T17" s="88">
        <v>19</v>
      </c>
      <c r="U17" s="131">
        <v>20</v>
      </c>
      <c r="V17" s="99"/>
      <c r="W17" s="100"/>
      <c r="X17" s="261"/>
      <c r="Y17" s="100"/>
      <c r="Z17" s="354"/>
      <c r="AA17" s="354"/>
      <c r="AB17" s="100"/>
      <c r="AC17" s="100"/>
    </row>
    <row r="18" spans="1:29">
      <c r="A18" s="85"/>
      <c r="B18" s="87"/>
      <c r="C18" s="143">
        <v>10</v>
      </c>
      <c r="D18" s="129">
        <v>9</v>
      </c>
      <c r="E18" s="129">
        <v>10</v>
      </c>
      <c r="F18" s="129">
        <v>11</v>
      </c>
      <c r="G18" s="129">
        <v>12</v>
      </c>
      <c r="H18" s="129">
        <v>13</v>
      </c>
      <c r="I18" s="129">
        <v>14</v>
      </c>
      <c r="J18" s="409">
        <v>15</v>
      </c>
      <c r="K18" s="99"/>
      <c r="L18" s="100"/>
      <c r="M18" s="108"/>
      <c r="N18" s="141">
        <v>11</v>
      </c>
      <c r="O18" s="102">
        <v>21</v>
      </c>
      <c r="P18" s="102">
        <v>22</v>
      </c>
      <c r="Q18" s="102">
        <v>23</v>
      </c>
      <c r="R18" s="102">
        <v>24</v>
      </c>
      <c r="S18" s="102">
        <v>25</v>
      </c>
      <c r="T18" s="102">
        <v>26</v>
      </c>
      <c r="U18" s="131">
        <v>27</v>
      </c>
      <c r="V18" s="99"/>
      <c r="W18" s="100"/>
      <c r="X18" s="261"/>
      <c r="Y18" s="100"/>
      <c r="Z18" s="100"/>
      <c r="AA18" s="354"/>
      <c r="AB18" s="100"/>
      <c r="AC18" s="100"/>
    </row>
    <row r="19" spans="1:29">
      <c r="A19" s="85"/>
      <c r="B19" s="125" t="s">
        <v>251</v>
      </c>
      <c r="C19" s="141">
        <v>1</v>
      </c>
      <c r="D19" s="88">
        <v>16</v>
      </c>
      <c r="E19" s="102">
        <v>17</v>
      </c>
      <c r="F19" s="102">
        <v>18</v>
      </c>
      <c r="G19" s="102">
        <v>19</v>
      </c>
      <c r="H19" s="102">
        <v>20</v>
      </c>
      <c r="I19" s="412">
        <v>21</v>
      </c>
      <c r="J19" s="131">
        <v>22</v>
      </c>
      <c r="K19" s="99"/>
      <c r="L19" s="100"/>
      <c r="M19" s="99"/>
      <c r="N19" s="141">
        <v>12</v>
      </c>
      <c r="O19" s="88">
        <v>28</v>
      </c>
      <c r="P19" s="102">
        <v>29</v>
      </c>
      <c r="Q19" s="102">
        <v>30</v>
      </c>
      <c r="R19" s="102">
        <v>31</v>
      </c>
      <c r="S19" s="102"/>
      <c r="T19" s="102"/>
      <c r="U19" s="131"/>
      <c r="V19" s="124"/>
      <c r="W19" s="100"/>
      <c r="X19" s="100"/>
      <c r="Y19" s="100"/>
      <c r="Z19" s="354"/>
      <c r="AA19" s="354"/>
      <c r="AB19" s="100"/>
      <c r="AC19" s="100"/>
    </row>
    <row r="20" spans="1:29">
      <c r="A20" s="104"/>
      <c r="B20" s="99"/>
      <c r="C20" s="141">
        <v>2</v>
      </c>
      <c r="D20" s="88">
        <v>23</v>
      </c>
      <c r="E20" s="102">
        <v>24</v>
      </c>
      <c r="F20" s="102">
        <v>25</v>
      </c>
      <c r="G20" s="102">
        <v>26</v>
      </c>
      <c r="H20" s="102">
        <v>27</v>
      </c>
      <c r="I20" s="456">
        <v>28</v>
      </c>
      <c r="J20" s="131">
        <v>29</v>
      </c>
      <c r="K20" s="99"/>
      <c r="L20" s="100"/>
      <c r="M20" s="99"/>
      <c r="N20" s="141"/>
      <c r="O20" s="88"/>
      <c r="P20" s="102"/>
      <c r="Q20" s="102"/>
      <c r="R20" s="102"/>
      <c r="S20" s="102">
        <v>1</v>
      </c>
      <c r="T20" s="102">
        <v>2</v>
      </c>
      <c r="U20" s="131">
        <v>3</v>
      </c>
      <c r="V20" s="124" t="s">
        <v>249</v>
      </c>
      <c r="W20" s="100"/>
      <c r="X20" s="100"/>
      <c r="Y20" s="100"/>
      <c r="Z20" s="100"/>
      <c r="AA20" s="100"/>
      <c r="AB20" s="100"/>
      <c r="AC20" s="100"/>
    </row>
    <row r="21" spans="1:29">
      <c r="A21" s="85"/>
      <c r="B21" s="99"/>
      <c r="C21" s="141">
        <v>3</v>
      </c>
      <c r="D21" s="88">
        <v>30</v>
      </c>
      <c r="E21" s="102">
        <v>31</v>
      </c>
      <c r="F21" s="102"/>
      <c r="G21" s="102"/>
      <c r="H21" s="102"/>
      <c r="I21" s="102"/>
      <c r="J21" s="131"/>
      <c r="K21" s="99"/>
      <c r="L21" s="100"/>
      <c r="M21" s="99"/>
      <c r="N21" s="141">
        <v>13</v>
      </c>
      <c r="O21" s="88">
        <v>4</v>
      </c>
      <c r="P21" s="102">
        <v>5</v>
      </c>
      <c r="Q21" s="102">
        <v>6</v>
      </c>
      <c r="R21" s="102">
        <v>7</v>
      </c>
      <c r="S21" s="102">
        <v>8</v>
      </c>
      <c r="T21" s="102">
        <v>9</v>
      </c>
      <c r="U21" s="131">
        <v>10</v>
      </c>
      <c r="V21" s="124"/>
      <c r="W21" s="100"/>
      <c r="X21" s="100"/>
      <c r="Y21" s="100"/>
      <c r="Z21" s="100"/>
      <c r="AA21" s="100"/>
      <c r="AB21" s="100"/>
      <c r="AC21" s="100"/>
    </row>
    <row r="22" spans="1:29">
      <c r="A22" s="85"/>
      <c r="B22" s="125"/>
      <c r="C22" s="142"/>
      <c r="F22" s="102">
        <v>1</v>
      </c>
      <c r="G22" s="138">
        <v>2</v>
      </c>
      <c r="H22" s="102">
        <v>3</v>
      </c>
      <c r="I22" s="102">
        <v>4</v>
      </c>
      <c r="J22" s="144">
        <v>5</v>
      </c>
      <c r="K22" s="124" t="s">
        <v>245</v>
      </c>
      <c r="L22" s="100"/>
      <c r="M22" s="99"/>
      <c r="N22" s="141">
        <v>14</v>
      </c>
      <c r="O22" s="88">
        <v>11</v>
      </c>
      <c r="P22" s="102">
        <v>12</v>
      </c>
      <c r="Q22" s="102">
        <v>13</v>
      </c>
      <c r="R22" s="102">
        <v>14</v>
      </c>
      <c r="S22" s="102">
        <v>15</v>
      </c>
      <c r="T22" s="102">
        <v>16</v>
      </c>
      <c r="U22" s="131">
        <v>17</v>
      </c>
      <c r="V22" s="99"/>
      <c r="W22" s="100"/>
      <c r="X22" s="100"/>
      <c r="Y22" s="100"/>
      <c r="Z22" s="100"/>
      <c r="AA22" s="100"/>
      <c r="AB22" s="100"/>
      <c r="AC22" s="100"/>
    </row>
    <row r="23" spans="1:29">
      <c r="A23" s="85"/>
      <c r="B23" s="125" t="s">
        <v>250</v>
      </c>
      <c r="C23" s="141">
        <v>4</v>
      </c>
      <c r="D23">
        <v>6</v>
      </c>
      <c r="E23">
        <v>7</v>
      </c>
      <c r="F23" s="102">
        <v>8</v>
      </c>
      <c r="G23" s="455">
        <v>9</v>
      </c>
      <c r="H23" s="102">
        <v>10</v>
      </c>
      <c r="I23" s="102">
        <v>11</v>
      </c>
      <c r="J23" s="144">
        <v>12</v>
      </c>
      <c r="K23" s="99"/>
      <c r="L23" s="100"/>
      <c r="M23" s="99"/>
      <c r="N23" s="141">
        <v>15</v>
      </c>
      <c r="O23" s="88">
        <v>18</v>
      </c>
      <c r="P23" s="102">
        <v>19</v>
      </c>
      <c r="Q23" s="102">
        <v>20</v>
      </c>
      <c r="R23" s="102">
        <v>21</v>
      </c>
      <c r="S23" s="102">
        <v>22</v>
      </c>
      <c r="T23" s="102">
        <v>23</v>
      </c>
      <c r="U23" s="131">
        <v>24</v>
      </c>
      <c r="V23" s="99"/>
      <c r="W23" s="100"/>
      <c r="X23" s="100"/>
      <c r="Y23" s="100"/>
      <c r="Z23" s="100"/>
      <c r="AA23" s="100"/>
      <c r="AB23" s="100"/>
      <c r="AC23" s="100"/>
    </row>
    <row r="24" spans="1:29">
      <c r="A24" s="85"/>
      <c r="B24" s="99"/>
      <c r="C24" s="141">
        <v>5</v>
      </c>
      <c r="D24" s="88">
        <v>13</v>
      </c>
      <c r="E24" s="102">
        <v>14</v>
      </c>
      <c r="F24" s="102">
        <v>15</v>
      </c>
      <c r="G24" s="102">
        <v>16</v>
      </c>
      <c r="H24" s="102">
        <v>17</v>
      </c>
      <c r="I24" s="138">
        <v>18</v>
      </c>
      <c r="J24" s="131">
        <v>19</v>
      </c>
      <c r="K24" s="99"/>
      <c r="L24" s="100"/>
      <c r="M24" s="99"/>
      <c r="N24" s="141">
        <v>16</v>
      </c>
      <c r="O24" s="102">
        <v>25</v>
      </c>
      <c r="P24" s="102">
        <v>26</v>
      </c>
      <c r="Q24" s="102">
        <v>27</v>
      </c>
      <c r="R24" s="102">
        <v>28</v>
      </c>
      <c r="S24" s="102">
        <v>29</v>
      </c>
      <c r="T24" s="102">
        <v>30</v>
      </c>
      <c r="U24" s="144"/>
      <c r="V24" s="99"/>
      <c r="W24" s="100"/>
      <c r="X24" s="100"/>
      <c r="Y24" s="100"/>
      <c r="Z24" s="100"/>
      <c r="AA24" s="100"/>
      <c r="AB24" s="100"/>
      <c r="AC24" s="100"/>
    </row>
    <row r="25" spans="1:29">
      <c r="A25" s="85"/>
      <c r="B25" s="99"/>
      <c r="C25" s="141">
        <v>6</v>
      </c>
      <c r="D25" s="88">
        <v>20</v>
      </c>
      <c r="E25" s="102">
        <v>21</v>
      </c>
      <c r="F25" s="102">
        <v>22</v>
      </c>
      <c r="G25" s="102">
        <v>23</v>
      </c>
      <c r="H25" s="102">
        <v>24</v>
      </c>
      <c r="I25" s="412">
        <v>25</v>
      </c>
      <c r="J25" s="131">
        <v>26</v>
      </c>
      <c r="K25" s="99"/>
      <c r="L25" s="100"/>
      <c r="M25" s="99"/>
      <c r="N25" s="141">
        <v>17</v>
      </c>
      <c r="V25" s="99"/>
      <c r="W25" s="100"/>
      <c r="X25" s="100"/>
      <c r="Y25" s="100"/>
      <c r="Z25" s="100"/>
      <c r="AA25" s="100"/>
      <c r="AB25" s="100"/>
      <c r="AC25" s="100"/>
    </row>
    <row r="26" spans="1:29">
      <c r="A26" s="85"/>
      <c r="B26" s="98"/>
      <c r="C26" s="141">
        <v>7</v>
      </c>
      <c r="D26" s="102">
        <v>27</v>
      </c>
      <c r="E26" s="102">
        <v>28</v>
      </c>
      <c r="F26" s="261">
        <v>29</v>
      </c>
      <c r="G26" s="88"/>
      <c r="H26" s="88"/>
      <c r="I26" s="88"/>
      <c r="J26" s="457"/>
      <c r="K26" s="121"/>
      <c r="L26" s="100"/>
      <c r="M26" s="99"/>
      <c r="N26" s="141"/>
      <c r="V26" s="99"/>
      <c r="W26" s="100"/>
      <c r="X26" s="100"/>
      <c r="Y26" s="100"/>
      <c r="Z26" s="100"/>
      <c r="AA26" s="100"/>
      <c r="AB26" s="100"/>
      <c r="AC26" s="100"/>
    </row>
    <row r="27" spans="1:29">
      <c r="A27" s="85"/>
      <c r="B27" s="98"/>
      <c r="C27" s="141"/>
      <c r="D27" s="88"/>
      <c r="E27" s="88"/>
      <c r="F27" s="88"/>
      <c r="G27" s="88">
        <v>1</v>
      </c>
      <c r="H27" s="88">
        <v>2</v>
      </c>
      <c r="I27" s="456">
        <v>3</v>
      </c>
      <c r="J27" s="314">
        <v>4</v>
      </c>
      <c r="K27" s="411" t="s">
        <v>246</v>
      </c>
      <c r="L27" s="100"/>
      <c r="M27" s="99"/>
      <c r="N27" s="142"/>
      <c r="U27" s="144"/>
      <c r="V27" s="99"/>
      <c r="W27" s="100"/>
      <c r="X27" s="85"/>
      <c r="Y27" s="85"/>
      <c r="Z27" s="85"/>
      <c r="AA27" s="85"/>
      <c r="AB27" s="85"/>
    </row>
    <row r="28" spans="1:29">
      <c r="A28" s="85"/>
      <c r="B28" s="87"/>
      <c r="C28" s="143">
        <v>8</v>
      </c>
      <c r="D28" s="101">
        <v>5</v>
      </c>
      <c r="E28" s="101">
        <v>6</v>
      </c>
      <c r="F28" s="458">
        <v>7</v>
      </c>
      <c r="G28" s="101">
        <v>8</v>
      </c>
      <c r="H28" s="101">
        <v>9</v>
      </c>
      <c r="I28" s="101">
        <v>10</v>
      </c>
      <c r="J28" s="132">
        <v>11</v>
      </c>
      <c r="K28" s="87"/>
      <c r="L28" s="100"/>
      <c r="M28" s="87"/>
      <c r="N28" s="143"/>
      <c r="O28" s="101"/>
      <c r="P28" s="101"/>
      <c r="Q28" s="101"/>
      <c r="R28" s="101"/>
      <c r="S28" s="101"/>
      <c r="T28" s="101"/>
      <c r="U28" s="132"/>
      <c r="V28" s="87"/>
      <c r="W28" s="100"/>
      <c r="X28" s="85"/>
      <c r="Y28" s="85"/>
      <c r="Z28" s="85"/>
      <c r="AA28" s="85"/>
      <c r="AB28" s="85"/>
    </row>
    <row r="29" spans="1:29" s="85" customFormat="1" ht="21">
      <c r="A29" s="100"/>
      <c r="B29" s="100"/>
      <c r="C29" s="105"/>
      <c r="D29" s="100"/>
      <c r="E29" s="100"/>
      <c r="F29" s="100"/>
      <c r="G29" s="100"/>
      <c r="H29" s="100"/>
      <c r="I29" s="106"/>
      <c r="J29" s="100"/>
      <c r="K29" s="100"/>
      <c r="L29" s="100"/>
      <c r="M29" s="100"/>
      <c r="N29" s="105"/>
      <c r="W29" s="100"/>
      <c r="X29" s="100"/>
    </row>
    <row r="30" spans="1:29" s="85" customFormat="1">
      <c r="A30" s="100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100"/>
      <c r="M30" s="100"/>
      <c r="N30" s="105"/>
      <c r="Q30" s="413"/>
      <c r="R30" s="138" t="s">
        <v>263</v>
      </c>
      <c r="W30" s="100"/>
      <c r="X30" s="100"/>
    </row>
    <row r="31" spans="1:29" s="85" customFormat="1">
      <c r="A31" s="100"/>
      <c r="B31" s="97"/>
      <c r="C31" s="105"/>
      <c r="D31" s="100"/>
      <c r="E31" s="100"/>
      <c r="F31" s="100"/>
      <c r="G31" s="100"/>
      <c r="H31" s="100"/>
      <c r="I31" s="100"/>
      <c r="J31" s="100"/>
      <c r="K31" s="107"/>
      <c r="L31" s="100"/>
      <c r="M31" s="100"/>
      <c r="N31" s="105"/>
      <c r="Q31" s="412"/>
      <c r="R31" s="138" t="s">
        <v>244</v>
      </c>
      <c r="W31" s="100"/>
      <c r="X31" s="100"/>
    </row>
    <row r="32" spans="1:29" s="85" customFormat="1">
      <c r="B32" s="100"/>
      <c r="C32" s="419"/>
      <c r="D32" s="419"/>
      <c r="E32" s="419"/>
      <c r="F32" s="100"/>
      <c r="O32" s="100"/>
    </row>
    <row r="33" spans="2:19" s="85" customFormat="1">
      <c r="B33" s="261"/>
      <c r="C33" s="100"/>
      <c r="D33" s="354"/>
      <c r="E33" s="354"/>
      <c r="F33" s="100"/>
      <c r="K33" s="117"/>
      <c r="L33" s="145"/>
      <c r="M33" s="145"/>
      <c r="N33" s="145" t="s">
        <v>36</v>
      </c>
      <c r="O33" s="420"/>
    </row>
    <row r="34" spans="2:19" s="85" customFormat="1">
      <c r="B34" s="261"/>
      <c r="C34" s="100"/>
      <c r="D34" s="354"/>
      <c r="E34" s="418"/>
      <c r="F34" s="100"/>
      <c r="K34" s="133" t="s">
        <v>264</v>
      </c>
      <c r="L34" s="86"/>
      <c r="M34" s="135"/>
      <c r="N34" s="421">
        <v>21</v>
      </c>
      <c r="O34" s="420"/>
      <c r="P34" s="419"/>
      <c r="Q34" s="419"/>
      <c r="R34" s="419"/>
      <c r="S34" s="100"/>
    </row>
    <row r="35" spans="2:19" s="85" customFormat="1">
      <c r="B35" s="261"/>
      <c r="C35" s="100"/>
      <c r="D35" s="354"/>
      <c r="E35" s="354"/>
      <c r="F35" s="100"/>
      <c r="K35" s="130" t="s">
        <v>271</v>
      </c>
      <c r="L35" s="99"/>
      <c r="M35" s="136"/>
      <c r="N35" s="422">
        <v>5</v>
      </c>
      <c r="O35" s="417"/>
      <c r="P35" s="100"/>
      <c r="Q35" s="354"/>
      <c r="R35" s="426"/>
      <c r="S35" s="100"/>
    </row>
    <row r="36" spans="2:19" s="85" customFormat="1">
      <c r="B36" s="261"/>
      <c r="C36" s="100"/>
      <c r="D36" s="354"/>
      <c r="E36" s="354"/>
      <c r="F36" s="100"/>
      <c r="K36" s="130" t="s">
        <v>265</v>
      </c>
      <c r="L36" s="99"/>
      <c r="M36" s="136"/>
      <c r="N36" s="423">
        <v>24</v>
      </c>
      <c r="O36" s="417"/>
      <c r="P36" s="100"/>
      <c r="Q36" s="354"/>
      <c r="R36" s="425"/>
      <c r="S36" s="100"/>
    </row>
    <row r="37" spans="2:19" s="85" customFormat="1">
      <c r="B37" s="261"/>
      <c r="C37" s="100"/>
      <c r="D37" s="354"/>
      <c r="E37" s="354"/>
      <c r="F37" s="100"/>
      <c r="K37" s="130" t="s">
        <v>266</v>
      </c>
      <c r="L37" s="99"/>
      <c r="M37" s="136"/>
      <c r="N37" s="423">
        <v>5</v>
      </c>
      <c r="O37" s="417"/>
      <c r="P37" s="100"/>
      <c r="Q37" s="354"/>
      <c r="R37" s="426"/>
      <c r="S37" s="100"/>
    </row>
    <row r="38" spans="2:19" s="85" customFormat="1">
      <c r="B38" s="261"/>
      <c r="C38" s="100"/>
      <c r="D38" s="354"/>
      <c r="E38" s="354"/>
      <c r="F38" s="100"/>
      <c r="K38" s="134" t="s">
        <v>267</v>
      </c>
      <c r="L38" s="87"/>
      <c r="M38" s="137"/>
      <c r="N38" s="424">
        <v>19</v>
      </c>
      <c r="O38" s="417"/>
      <c r="P38" s="100"/>
      <c r="Q38" s="354"/>
      <c r="R38" s="426"/>
      <c r="S38" s="100"/>
    </row>
    <row r="39" spans="2:19" s="85" customFormat="1">
      <c r="B39" s="261"/>
      <c r="C39" s="100"/>
      <c r="D39" s="354"/>
      <c r="E39" s="354"/>
      <c r="F39" s="100"/>
      <c r="K39" s="133" t="s">
        <v>270</v>
      </c>
      <c r="L39" s="86"/>
      <c r="M39" s="135"/>
      <c r="N39" s="421">
        <v>19</v>
      </c>
      <c r="O39" s="417"/>
      <c r="P39" s="100"/>
      <c r="Q39" s="354"/>
      <c r="R39" s="426"/>
      <c r="S39" s="100"/>
    </row>
    <row r="40" spans="2:19" s="85" customFormat="1">
      <c r="B40" s="261"/>
      <c r="C40" s="100"/>
      <c r="D40" s="100"/>
      <c r="E40" s="354"/>
      <c r="F40" s="100"/>
      <c r="K40" s="130" t="s">
        <v>268</v>
      </c>
      <c r="L40" s="99"/>
      <c r="M40" s="136"/>
      <c r="N40" s="423">
        <v>21</v>
      </c>
      <c r="O40" s="417"/>
      <c r="P40" s="100"/>
      <c r="Q40" s="354"/>
      <c r="R40" s="426"/>
      <c r="S40" s="100"/>
    </row>
    <row r="41" spans="2:19" s="85" customFormat="1">
      <c r="B41" s="100"/>
      <c r="C41" s="100"/>
      <c r="D41" s="100"/>
      <c r="E41" s="100"/>
      <c r="F41" s="100"/>
      <c r="K41" s="134" t="s">
        <v>269</v>
      </c>
      <c r="L41" s="87"/>
      <c r="M41" s="84"/>
      <c r="N41" s="424">
        <v>40</v>
      </c>
      <c r="O41" s="417"/>
      <c r="P41" s="100"/>
      <c r="Q41" s="354"/>
      <c r="R41" s="426"/>
      <c r="S41" s="100"/>
    </row>
    <row r="42" spans="2:19" s="85" customFormat="1">
      <c r="B42" s="100"/>
      <c r="C42" s="100"/>
      <c r="D42" s="100"/>
      <c r="E42" s="100"/>
      <c r="F42" s="100"/>
      <c r="O42" s="261"/>
      <c r="P42" s="100"/>
      <c r="Q42" s="100"/>
      <c r="R42" s="426"/>
      <c r="S42" s="100"/>
    </row>
    <row r="43" spans="2:19" s="85" customFormat="1">
      <c r="B43" s="100"/>
      <c r="C43" s="100"/>
      <c r="D43" s="100"/>
      <c r="E43" s="100"/>
      <c r="F43" s="100"/>
      <c r="O43" s="100"/>
      <c r="P43" s="100"/>
      <c r="Q43" s="100"/>
      <c r="R43" s="100"/>
      <c r="S43" s="100"/>
    </row>
    <row r="44" spans="2:19" s="85" customFormat="1"/>
    <row r="45" spans="2:19" s="85" customFormat="1"/>
    <row r="46" spans="2:19" s="85" customFormat="1"/>
    <row r="47" spans="2:19" s="85" customFormat="1"/>
    <row r="48" spans="2:19" s="85" customFormat="1"/>
    <row r="49" s="85" customFormat="1"/>
    <row r="50" s="85" customFormat="1"/>
    <row r="51" s="85" customFormat="1"/>
    <row r="52" s="85" customFormat="1"/>
    <row r="53" s="85" customFormat="1"/>
    <row r="54" s="85" customFormat="1"/>
    <row r="55" s="85" customFormat="1"/>
    <row r="56" s="85" customFormat="1"/>
    <row r="57" s="85" customFormat="1"/>
    <row r="58" s="85" customFormat="1"/>
    <row r="59" s="85" customFormat="1"/>
    <row r="60" s="85" customFormat="1"/>
    <row r="61" s="85" customFormat="1"/>
    <row r="62" s="85" customFormat="1"/>
    <row r="63" s="85" customFormat="1"/>
    <row r="64" s="85" customFormat="1"/>
    <row r="65" s="85" customFormat="1"/>
    <row r="66" s="85" customFormat="1"/>
    <row r="67" s="85" customFormat="1"/>
    <row r="68" s="85" customFormat="1"/>
    <row r="69" s="85" customFormat="1"/>
    <row r="70" s="85" customFormat="1"/>
  </sheetData>
  <pageMargins left="0.11811023622047245" right="0.11811023622047245" top="0" bottom="0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DOD Crew-1</vt:lpstr>
      <vt:lpstr>DOD-Cast</vt:lpstr>
      <vt:lpstr>Calendar</vt:lpstr>
      <vt:lpstr>'DOD Crew-1'!Títulos_a_imprimir</vt:lpstr>
      <vt:lpstr>'DOD-Cast'!Títulos_a_imprimir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Barrera</dc:creator>
  <cp:lastModifiedBy>Gerardo</cp:lastModifiedBy>
  <cp:lastPrinted>2011-10-25T18:42:56Z</cp:lastPrinted>
  <dcterms:created xsi:type="dcterms:W3CDTF">2006-06-16T15:25:08Z</dcterms:created>
  <dcterms:modified xsi:type="dcterms:W3CDTF">2015-10-27T00:50:53Z</dcterms:modified>
</cp:coreProperties>
</file>